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27ABA8AE-C7D0-4036-BD09-F8B513FFE0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rashoda'!$A$1:$I$74</definedName>
    <definedName name="_xlnm.Print_Area" localSheetId="0">' Sažetak'!$A$1:$L$42</definedName>
    <definedName name="_xlnm.Print_Area" localSheetId="3">'Posebni dio'!$A$1:$I$45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G13" i="2"/>
  <c r="H13" i="2"/>
  <c r="F42" i="2"/>
  <c r="G42" i="2" s="1"/>
  <c r="H39" i="2" s="1"/>
  <c r="H42" i="2" s="1"/>
  <c r="K39" i="2" s="1"/>
  <c r="K42" i="2" s="1"/>
  <c r="L39" i="2" s="1"/>
  <c r="L42" i="2" s="1"/>
  <c r="L24" i="2"/>
  <c r="K24" i="2"/>
  <c r="H24" i="2"/>
  <c r="G24" i="2"/>
  <c r="F24" i="2"/>
  <c r="L13" i="2"/>
  <c r="K13" i="2"/>
  <c r="F13" i="2"/>
  <c r="L10" i="2"/>
  <c r="K10" i="2"/>
  <c r="H10" i="2"/>
  <c r="G10" i="2"/>
  <c r="F10" i="2"/>
  <c r="F16" i="2" l="1"/>
  <c r="F25" i="2" s="1"/>
  <c r="F32" i="2" s="1"/>
  <c r="F33" i="2" s="1"/>
  <c r="G25" i="2"/>
  <c r="G32" i="2" s="1"/>
  <c r="K16" i="2"/>
  <c r="L16" i="2"/>
  <c r="H16" i="2"/>
  <c r="H25" i="2" s="1"/>
  <c r="H32" i="2" s="1"/>
  <c r="H33" i="2" s="1"/>
  <c r="K25" i="2"/>
  <c r="K32" i="2" s="1"/>
  <c r="K33" i="2" s="1"/>
  <c r="L25" i="2"/>
  <c r="L32" i="2" s="1"/>
  <c r="L33" i="2" s="1"/>
  <c r="G33" i="2"/>
</calcChain>
</file>

<file path=xl/sharedStrings.xml><?xml version="1.0" encoding="utf-8"?>
<sst xmlns="http://schemas.openxmlformats.org/spreadsheetml/2006/main" count="257" uniqueCount="115">
  <si>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</si>
  <si>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</si>
  <si>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</si>
  <si>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</si>
  <si>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</si>
  <si>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</si>
  <si>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</si>
  <si>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</si>
  <si>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</si>
  <si>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</si>
  <si>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</si>
  <si>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</si>
  <si>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</si>
  <si>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</si>
  <si>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</si>
  <si>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</si>
  <si>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</si>
  <si>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</si>
  <si>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</si>
  <si>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</si>
  <si>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</si>
  <si>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</si>
  <si>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</si>
  <si>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</si>
  <si>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</si>
  <si>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</si>
  <si>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</si>
  <si>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</si>
  <si>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</si>
  <si>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</si>
  <si>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</si>
  <si>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</si>
  <si>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 xml:space="preserve"> Prihodi od prodaje proizvoda i robe te pruženih usluga i prihodi od donacija</t>
  </si>
  <si>
    <t>…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</si>
  <si>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</si>
  <si>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</si>
  <si>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</si>
  <si>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</si>
  <si>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</si>
  <si>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</si>
  <si>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</si>
  <si>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1 Opći prihodi i primici</t>
  </si>
  <si>
    <t>11 Opći prihodi i primici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</si>
  <si>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</si>
  <si>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</si>
  <si>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</si>
  <si>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</si>
  <si>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</si>
  <si>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</si>
  <si>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</si>
  <si>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</si>
  <si>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</si>
  <si>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</si>
  <si>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</si>
  <si>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</si>
  <si>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</si>
  <si>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</si>
  <si>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Ostali prihodi za posebne namjene</t>
  </si>
  <si>
    <t>Vlastii prihodi</t>
  </si>
  <si>
    <t>Prihodi za posebne namjene</t>
  </si>
  <si>
    <t>Namjenski primici</t>
  </si>
  <si>
    <t>Namjenski primici od zaduživanja</t>
  </si>
  <si>
    <t>VIŠAK / MANJAK TEKUĆE GODINE
(VIŠAK / MANJAK + NETO FINANCIRANJE)</t>
  </si>
  <si>
    <t>PROGRAM 1060</t>
  </si>
  <si>
    <t>Aktivnost A106001</t>
  </si>
  <si>
    <t>Izvor financiranja 11</t>
  </si>
  <si>
    <t>Redovna djelatnost Pučkog otvorenog učilišta</t>
  </si>
  <si>
    <t>Aktivnost A106002</t>
  </si>
  <si>
    <t>Izvor financiranja 21</t>
  </si>
  <si>
    <t>Energetska obnova male zgrade</t>
  </si>
  <si>
    <t>Kapitalni projekt K106002</t>
  </si>
  <si>
    <t>Izvor financiranja 42</t>
  </si>
  <si>
    <t>Izvor financiranja 41</t>
  </si>
  <si>
    <t>Izvor financiranja 44</t>
  </si>
  <si>
    <t>Pomoći EU fondova</t>
  </si>
  <si>
    <t>Kapitalni projekt K106001</t>
  </si>
  <si>
    <t>Nabava uredske i računalne opreme</t>
  </si>
  <si>
    <t>Rashodi za nabavu proizv. dug. imov.</t>
  </si>
  <si>
    <t>Prihodi od upravnih i administrativnih pristojbi</t>
  </si>
  <si>
    <t>Kazne, upravne mjere i ostali prihodi</t>
  </si>
  <si>
    <t>Prihodi iz  nadležnpg proračuna</t>
  </si>
  <si>
    <t>Rashodi za nabavu proizvedene dugotrajne imovine</t>
  </si>
  <si>
    <t>09</t>
  </si>
  <si>
    <t>Obrazovanje</t>
  </si>
  <si>
    <t>095</t>
  </si>
  <si>
    <t>Obrazovanje koje se ne može definirati po stupnju</t>
  </si>
  <si>
    <t>DJELATNOST PUČKOG OTVORENOG UČILIŠTA</t>
  </si>
  <si>
    <t>REDOVNA DJELATNOST PUČKOG OTVORENOG UČILIŠTA</t>
  </si>
  <si>
    <t>21 Vlastii prihodi</t>
  </si>
  <si>
    <t>41 Tekuće pomoći</t>
  </si>
  <si>
    <t>42 Kapitalne pomoći</t>
  </si>
  <si>
    <t>44 Pomoći EU fondova</t>
  </si>
  <si>
    <t>4  Pomoći</t>
  </si>
  <si>
    <t>Prihodi od upravnih i administrativnih pristojbi, pristojbi po posebnim propisima i naknada</t>
  </si>
  <si>
    <t>Prihodi od prodaje proizvoda i robe te pruženih usluga</t>
  </si>
  <si>
    <t>Aktivnost A106007</t>
  </si>
  <si>
    <t>Pozdrav proljeću u Kninu</t>
  </si>
  <si>
    <t>Rashodi za nabavu neproiz. dug. im.</t>
  </si>
  <si>
    <t>Razdjel 010</t>
  </si>
  <si>
    <t>UPRAVNI ODJEL ZA LOKALNU SAMOUPRAVU I DRUŠTVENE DJEL</t>
  </si>
  <si>
    <t>Pučko otvoreno učilište</t>
  </si>
  <si>
    <t>Glava 01007/37718</t>
  </si>
  <si>
    <t>Rashodi za nabavu neproiz. dug. imovine</t>
  </si>
  <si>
    <t>Kapitalne pomoći</t>
  </si>
  <si>
    <t>Tekuće pomoći</t>
  </si>
  <si>
    <t>PRORAČUN JEDINICE LOKALNE I PODRUČNE (REGIONALNE) SAMOUPRAVE/
FINANCIJSKI PLAN PUČKOG OTVORENOG UČILIŠTA KNIN 
ZA 2025. GODINU  I PROJEKCIJE ZA 2026. I 2027. GODINU</t>
  </si>
  <si>
    <t>IZVRŠENJE 
2023</t>
  </si>
  <si>
    <t>TEKUĆI PLAN 
2024</t>
  </si>
  <si>
    <t>PLAN 
2025</t>
  </si>
  <si>
    <t>PROJEKCIJA 
2026</t>
  </si>
  <si>
    <t>PROJEKCIJA
2027</t>
  </si>
  <si>
    <t>PLAN 2025</t>
  </si>
  <si>
    <t>REBALANS I</t>
  </si>
  <si>
    <t>REBALANS II</t>
  </si>
  <si>
    <t>REBALANSII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</si>
</sst>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28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Border="1" applyAlignment="1">
      <alignment horizontal="right" wrapText="1"/>
    </xf>
    <xf numFmtId="0" fontId="10" fillId="0" borderId="0" xfId="2" applyFont="1" applyAlignment="1">
      <alignment horizontal="center" vertical="center" wrapText="1"/>
    </xf>
    <xf numFmtId="0" fontId="8" fillId="0" borderId="0" xfId="2" applyFont="1"/>
    <xf numFmtId="0" fontId="6" fillId="0" borderId="0" xfId="2" quotePrefix="1" applyFont="1" applyAlignment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6" fillId="0" borderId="0" xfId="2" applyFont="1"/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8" fillId="0" borderId="0" xfId="3" applyFont="1" applyAlignment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/>
    <xf numFmtId="0" fontId="15" fillId="2" borderId="4" xfId="3" applyFont="1" applyFill="1" applyBorder="1" applyAlignment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Font="1" applyFill="1" applyBorder="1" applyAlignment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15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vertical="center" wrapText="1"/>
    </xf>
    <xf numFmtId="3" fontId="8" fillId="2" borderId="4" xfId="3" applyNumberFormat="1" applyFont="1" applyFill="1" applyBorder="1" applyAlignment="1">
      <alignment horizontal="right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Font="1" applyFill="1" applyBorder="1" applyAlignment="1">
      <alignment horizontal="left" vertical="center" wrapText="1" indent="1"/>
    </xf>
    <xf numFmtId="0" fontId="16" fillId="2" borderId="4" xfId="3" applyFont="1" applyFill="1" applyBorder="1" applyAlignment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Font="1" applyAlignment="1">
      <alignment vertical="center" wrapText="1"/>
    </xf>
    <xf numFmtId="49" fontId="15" fillId="2" borderId="4" xfId="3" applyNumberFormat="1" applyFont="1" applyFill="1" applyBorder="1" applyAlignment="1">
      <alignment horizontal="left" vertical="center" wrapText="1"/>
    </xf>
    <xf numFmtId="49" fontId="16" fillId="2" borderId="4" xfId="3" quotePrefix="1" applyNumberFormat="1" applyFont="1" applyFill="1" applyBorder="1" applyAlignment="1">
      <alignment horizontal="left" vertical="center" indent="2"/>
    </xf>
    <xf numFmtId="0" fontId="5" fillId="0" borderId="0" xfId="3" applyFont="1" applyAlignment="1">
      <alignment horizontal="left" vertical="center"/>
    </xf>
    <xf numFmtId="0" fontId="4" fillId="0" borderId="4" xfId="3" applyFont="1" applyBorder="1"/>
    <xf numFmtId="0" fontId="4" fillId="0" borderId="0" xfId="3" applyFont="1" applyAlignment="1">
      <alignment horizontal="left" indent="1"/>
    </xf>
    <xf numFmtId="0" fontId="13" fillId="2" borderId="4" xfId="3" applyFont="1" applyFill="1" applyBorder="1" applyAlignment="1">
      <alignment horizontal="left" vertical="center" wrapText="1"/>
    </xf>
    <xf numFmtId="0" fontId="23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2"/>
    </xf>
    <xf numFmtId="0" fontId="23" fillId="2" borderId="4" xfId="3" applyFont="1" applyFill="1" applyBorder="1" applyAlignment="1">
      <alignment horizontal="left" vertical="center" wrapText="1" indent="3"/>
    </xf>
    <xf numFmtId="0" fontId="8" fillId="2" borderId="4" xfId="0" applyFont="1" applyFill="1" applyBorder="1" applyAlignment="1">
      <alignment horizontal="left" vertical="center" wrapText="1" indent="6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 indent="7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 wrapText="1" indent="3"/>
    </xf>
    <xf numFmtId="0" fontId="23" fillId="2" borderId="4" xfId="3" applyFont="1" applyFill="1" applyBorder="1" applyAlignment="1">
      <alignment horizontal="left" vertical="center" wrapText="1" indent="4"/>
    </xf>
    <xf numFmtId="0" fontId="4" fillId="0" borderId="4" xfId="3" applyFont="1" applyBorder="1" applyAlignment="1">
      <alignment horizontal="center"/>
    </xf>
    <xf numFmtId="0" fontId="24" fillId="2" borderId="4" xfId="3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center" vertical="center" wrapText="1"/>
    </xf>
    <xf numFmtId="3" fontId="8" fillId="2" borderId="4" xfId="3" applyNumberFormat="1" applyFont="1" applyFill="1" applyBorder="1" applyAlignment="1">
      <alignment horizontal="right" indent="1"/>
    </xf>
    <xf numFmtId="3" fontId="16" fillId="2" borderId="4" xfId="3" applyNumberFormat="1" applyFont="1" applyFill="1" applyBorder="1" applyAlignment="1">
      <alignment horizontal="right" vertical="center" wrapText="1"/>
    </xf>
    <xf numFmtId="0" fontId="16" fillId="2" borderId="4" xfId="3" quotePrefix="1" applyFont="1" applyFill="1" applyBorder="1" applyAlignment="1">
      <alignment horizontal="center" vertical="center"/>
    </xf>
    <xf numFmtId="3" fontId="16" fillId="2" borderId="4" xfId="3" applyNumberFormat="1" applyFont="1" applyFill="1" applyBorder="1" applyAlignment="1">
      <alignment vertical="center" wrapText="1"/>
    </xf>
    <xf numFmtId="4" fontId="16" fillId="2" borderId="4" xfId="3" applyNumberFormat="1" applyFont="1" applyFill="1" applyBorder="1" applyAlignment="1">
      <alignment horizontal="right" vertical="center" wrapText="1"/>
    </xf>
    <xf numFmtId="3" fontId="16" fillId="2" borderId="4" xfId="3" quotePrefix="1" applyNumberFormat="1" applyFont="1" applyFill="1" applyBorder="1" applyAlignment="1">
      <alignment horizontal="right" vertical="center" wrapText="1"/>
    </xf>
    <xf numFmtId="3" fontId="8" fillId="2" borderId="4" xfId="3" applyNumberFormat="1" applyFont="1" applyFill="1" applyBorder="1" applyAlignment="1">
      <alignment horizontal="right" vertical="center"/>
    </xf>
    <xf numFmtId="3" fontId="16" fillId="2" borderId="4" xfId="3" quotePrefix="1" applyNumberFormat="1" applyFont="1" applyFill="1" applyBorder="1" applyAlignment="1">
      <alignment horizontal="right" vertical="center"/>
    </xf>
    <xf numFmtId="0" fontId="16" fillId="2" borderId="4" xfId="3" applyFont="1" applyFill="1" applyBorder="1" applyAlignment="1">
      <alignment horizontal="left" vertical="center"/>
    </xf>
    <xf numFmtId="4" fontId="16" fillId="2" borderId="4" xfId="3" applyNumberFormat="1" applyFont="1" applyFill="1" applyBorder="1" applyAlignment="1">
      <alignment horizontal="right" wrapText="1"/>
    </xf>
    <xf numFmtId="0" fontId="4" fillId="0" borderId="0" xfId="3" quotePrefix="1" applyFont="1"/>
    <xf numFmtId="3" fontId="4" fillId="0" borderId="0" xfId="3" applyNumberFormat="1" applyFont="1"/>
    <xf numFmtId="0" fontId="16" fillId="2" borderId="4" xfId="3" applyFont="1" applyFill="1" applyBorder="1" applyAlignment="1">
      <alignment horizontal="center" vertical="center" wrapText="1"/>
    </xf>
    <xf numFmtId="3" fontId="8" fillId="0" borderId="4" xfId="2" applyNumberFormat="1" applyFont="1" applyBorder="1" applyAlignment="1">
      <alignment horizontal="right"/>
    </xf>
    <xf numFmtId="3" fontId="8" fillId="3" borderId="4" xfId="2" applyNumberFormat="1" applyFont="1" applyFill="1" applyBorder="1" applyAlignment="1">
      <alignment horizontal="right"/>
    </xf>
    <xf numFmtId="3" fontId="16" fillId="3" borderId="2" xfId="2" quotePrefix="1" applyNumberFormat="1" applyFont="1" applyFill="1" applyBorder="1" applyAlignment="1">
      <alignment horizontal="right"/>
    </xf>
    <xf numFmtId="3" fontId="16" fillId="3" borderId="4" xfId="2" quotePrefix="1" applyNumberFormat="1" applyFont="1" applyFill="1" applyBorder="1" applyAlignment="1">
      <alignment horizontal="right"/>
    </xf>
    <xf numFmtId="3" fontId="16" fillId="2" borderId="4" xfId="3" quotePrefix="1" applyNumberFormat="1" applyFont="1" applyFill="1" applyBorder="1" applyAlignment="1">
      <alignment horizontal="left" vertical="center" wrapText="1"/>
    </xf>
    <xf numFmtId="3" fontId="8" fillId="2" borderId="4" xfId="3" applyNumberFormat="1" applyFont="1" applyFill="1" applyBorder="1"/>
    <xf numFmtId="0" fontId="16" fillId="2" borderId="4" xfId="3" quotePrefix="1" applyFont="1" applyFill="1" applyBorder="1" applyAlignment="1">
      <alignment horizontal="right" vertical="center" wrapText="1"/>
    </xf>
    <xf numFmtId="0" fontId="8" fillId="2" borderId="4" xfId="3" quotePrefix="1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 indent="3"/>
    </xf>
    <xf numFmtId="3" fontId="16" fillId="4" borderId="2" xfId="2" quotePrefix="1" applyNumberFormat="1" applyFont="1" applyFill="1" applyBorder="1" applyAlignment="1">
      <alignment horizontal="right"/>
    </xf>
    <xf numFmtId="3" fontId="8" fillId="3" borderId="2" xfId="2" quotePrefix="1" applyNumberFormat="1" applyFont="1" applyFill="1" applyBorder="1" applyAlignment="1">
      <alignment horizontal="right"/>
    </xf>
    <xf numFmtId="3" fontId="16" fillId="4" borderId="4" xfId="2" applyNumberFormat="1" applyFont="1" applyFill="1" applyBorder="1" applyAlignment="1">
      <alignment horizontal="right" wrapText="1"/>
    </xf>
    <xf numFmtId="3" fontId="8" fillId="3" borderId="4" xfId="2" quotePrefix="1" applyNumberFormat="1" applyFont="1" applyFill="1" applyBorder="1" applyAlignment="1">
      <alignment horizontal="right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5" fillId="3" borderId="2" xfId="2" quotePrefix="1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5" fillId="3" borderId="3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9" fillId="0" borderId="0" xfId="2" applyFont="1" applyAlignment="1">
      <alignment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16" fillId="3" borderId="3" xfId="2" applyFont="1" applyFill="1" applyBorder="1" applyAlignment="1">
      <alignment vertical="center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Font="1" applyBorder="1" applyAlignment="1">
      <alignment vertical="center"/>
    </xf>
    <xf numFmtId="0" fontId="15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vertical="center" wrapText="1"/>
    </xf>
    <xf numFmtId="0" fontId="15" fillId="0" borderId="2" xfId="2" quotePrefix="1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9" fillId="0" borderId="0" xfId="3" applyFont="1" applyAlignment="1">
      <alignment wrapText="1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"/>
  <sheetViews>
    <sheetView tabSelected="1" topLeftCell="A19" zoomScaleNormal="100" workbookViewId="0">
      <selection activeCell="J37" sqref="J37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2" width="19.42578125" style="1" customWidth="1"/>
    <col min="13" max="14" width="25.28515625" style="1" customWidth="1"/>
    <col min="15" max="16384" width="8.85546875" style="1"/>
  </cols>
  <sheetData>
    <row r="1" spans="1:12" ht="15.75" x14ac:dyDescent="0.25">
      <c r="A1" s="55"/>
    </row>
    <row r="2" spans="1:12" s="2" customFormat="1" ht="51" customHeight="1" x14ac:dyDescent="0.25">
      <c r="A2" s="115" t="s">
        <v>105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s="2" customFormat="1" ht="15.75" x14ac:dyDescent="0.25">
      <c r="A4" s="115" t="s">
        <v>0</v>
      </c>
      <c r="B4" s="115"/>
      <c r="C4" s="115"/>
      <c r="D4" s="115"/>
      <c r="E4" s="115"/>
      <c r="F4" s="115"/>
      <c r="G4" s="115"/>
      <c r="H4" s="115"/>
      <c r="I4" s="115"/>
      <c r="J4" s="115"/>
      <c r="K4" s="116"/>
      <c r="L4" s="116"/>
    </row>
    <row r="5" spans="1:12" s="2" customFormat="1" ht="18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4"/>
      <c r="L5" s="4"/>
    </row>
    <row r="6" spans="1:12" s="2" customFormat="1" ht="18" customHeight="1" x14ac:dyDescent="0.25">
      <c r="A6" s="115" t="s">
        <v>14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2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8"/>
      <c r="K7" s="8"/>
      <c r="L7" s="9"/>
    </row>
    <row r="8" spans="1:12" s="2" customFormat="1" ht="25.5" x14ac:dyDescent="0.25">
      <c r="A8" s="118" t="s">
        <v>12</v>
      </c>
      <c r="B8" s="119"/>
      <c r="C8" s="119"/>
      <c r="D8" s="119"/>
      <c r="E8" s="119"/>
      <c r="F8" s="65" t="s">
        <v>106</v>
      </c>
      <c r="G8" s="65" t="s">
        <v>107</v>
      </c>
      <c r="H8" s="66" t="s">
        <v>108</v>
      </c>
      <c r="I8" s="73" t="s">
        <v>112</v>
      </c>
      <c r="J8" s="73" t="s">
        <v>113</v>
      </c>
      <c r="K8" s="66" t="s">
        <v>109</v>
      </c>
      <c r="L8" s="66" t="s">
        <v>110</v>
      </c>
    </row>
    <row r="9" spans="1:12" s="30" customFormat="1" ht="12" customHeight="1" x14ac:dyDescent="0.25">
      <c r="A9" s="110">
        <v>1</v>
      </c>
      <c r="B9" s="110"/>
      <c r="C9" s="110"/>
      <c r="D9" s="110"/>
      <c r="E9" s="110"/>
      <c r="F9" s="67">
        <v>2</v>
      </c>
      <c r="G9" s="67">
        <v>3</v>
      </c>
      <c r="H9" s="68">
        <v>4</v>
      </c>
      <c r="I9" s="68"/>
      <c r="J9" s="68"/>
      <c r="K9" s="68">
        <v>5</v>
      </c>
      <c r="L9" s="68">
        <v>6</v>
      </c>
    </row>
    <row r="10" spans="1:12" s="2" customFormat="1" x14ac:dyDescent="0.25">
      <c r="A10" s="111" t="s">
        <v>3</v>
      </c>
      <c r="B10" s="109"/>
      <c r="C10" s="109"/>
      <c r="D10" s="109"/>
      <c r="E10" s="120"/>
      <c r="F10" s="88">
        <f>F11+F12</f>
        <v>132375.95000000001</v>
      </c>
      <c r="G10" s="88">
        <f t="shared" ref="G10:L10" si="0">G11+G12</f>
        <v>232235.75</v>
      </c>
      <c r="H10" s="88">
        <f t="shared" si="0"/>
        <v>242375.08</v>
      </c>
      <c r="I10" s="88">
        <v>265946.45</v>
      </c>
      <c r="J10" s="88">
        <v>261966.45</v>
      </c>
      <c r="K10" s="88">
        <f t="shared" si="0"/>
        <v>242375.08</v>
      </c>
      <c r="L10" s="88">
        <f t="shared" si="0"/>
        <v>242375.08</v>
      </c>
    </row>
    <row r="11" spans="1:12" s="2" customFormat="1" x14ac:dyDescent="0.25">
      <c r="A11" s="123" t="s">
        <v>1</v>
      </c>
      <c r="B11" s="124"/>
      <c r="C11" s="124"/>
      <c r="D11" s="124"/>
      <c r="E11" s="122"/>
      <c r="F11" s="87">
        <v>132375.95000000001</v>
      </c>
      <c r="G11" s="87">
        <v>232235.75</v>
      </c>
      <c r="H11" s="87">
        <v>242375.08</v>
      </c>
      <c r="I11" s="87">
        <v>265946.45</v>
      </c>
      <c r="J11" s="87">
        <v>261966.45</v>
      </c>
      <c r="K11" s="87">
        <v>242375.08</v>
      </c>
      <c r="L11" s="87">
        <v>242375.08</v>
      </c>
    </row>
    <row r="12" spans="1:12" s="2" customFormat="1" x14ac:dyDescent="0.25">
      <c r="A12" s="121" t="s">
        <v>2</v>
      </c>
      <c r="B12" s="122"/>
      <c r="C12" s="122"/>
      <c r="D12" s="122"/>
      <c r="E12" s="122"/>
      <c r="F12" s="87">
        <v>0</v>
      </c>
      <c r="G12" s="87">
        <v>0</v>
      </c>
      <c r="H12" s="87">
        <v>0</v>
      </c>
      <c r="I12" s="87">
        <v>0</v>
      </c>
      <c r="J12" s="87"/>
      <c r="K12" s="87">
        <v>0</v>
      </c>
      <c r="L12" s="11">
        <v>0</v>
      </c>
    </row>
    <row r="13" spans="1:12" s="2" customFormat="1" x14ac:dyDescent="0.25">
      <c r="A13" s="12" t="s">
        <v>6</v>
      </c>
      <c r="B13" s="28"/>
      <c r="C13" s="28"/>
      <c r="D13" s="28"/>
      <c r="E13" s="28"/>
      <c r="F13" s="88">
        <f>F14+F15</f>
        <v>161040.45000000001</v>
      </c>
      <c r="G13" s="88">
        <f>G14+G15</f>
        <v>258424.14</v>
      </c>
      <c r="H13" s="88">
        <f>H14+H15</f>
        <v>269468.20999999996</v>
      </c>
      <c r="I13" s="88">
        <v>289115.13</v>
      </c>
      <c r="J13" s="88">
        <v>285135.13</v>
      </c>
      <c r="K13" s="88">
        <f t="shared" ref="K13:L13" si="1">K14+K15</f>
        <v>269468.20999999996</v>
      </c>
      <c r="L13" s="88">
        <f t="shared" si="1"/>
        <v>269468.20999999996</v>
      </c>
    </row>
    <row r="14" spans="1:12" s="2" customFormat="1" x14ac:dyDescent="0.25">
      <c r="A14" s="125" t="s">
        <v>4</v>
      </c>
      <c r="B14" s="124"/>
      <c r="C14" s="124"/>
      <c r="D14" s="124"/>
      <c r="E14" s="124"/>
      <c r="F14" s="87">
        <v>138183.97</v>
      </c>
      <c r="G14" s="87">
        <v>189881.28</v>
      </c>
      <c r="H14" s="87">
        <v>242632.74</v>
      </c>
      <c r="I14" s="87">
        <v>267960.96000000002</v>
      </c>
      <c r="J14" s="87">
        <v>268680.96000000002</v>
      </c>
      <c r="K14" s="87">
        <v>242632.74</v>
      </c>
      <c r="L14" s="87">
        <v>242632.74</v>
      </c>
    </row>
    <row r="15" spans="1:12" s="2" customFormat="1" x14ac:dyDescent="0.25">
      <c r="A15" s="121" t="s">
        <v>5</v>
      </c>
      <c r="B15" s="122"/>
      <c r="C15" s="122"/>
      <c r="D15" s="122"/>
      <c r="E15" s="122"/>
      <c r="F15" s="87">
        <v>22856.48</v>
      </c>
      <c r="G15" s="87">
        <v>68542.86</v>
      </c>
      <c r="H15" s="87">
        <v>26835.47</v>
      </c>
      <c r="I15" s="87">
        <v>21154.17</v>
      </c>
      <c r="J15" s="87">
        <v>16454.169999999998</v>
      </c>
      <c r="K15" s="87">
        <v>26835.47</v>
      </c>
      <c r="L15" s="87">
        <v>26835.47</v>
      </c>
    </row>
    <row r="16" spans="1:12" s="2" customFormat="1" x14ac:dyDescent="0.25">
      <c r="A16" s="108" t="s">
        <v>7</v>
      </c>
      <c r="B16" s="109"/>
      <c r="C16" s="109"/>
      <c r="D16" s="109"/>
      <c r="E16" s="109"/>
      <c r="F16" s="88">
        <f>F10-F13</f>
        <v>-28664.5</v>
      </c>
      <c r="G16" s="88">
        <f>G10-G13</f>
        <v>-26188.390000000014</v>
      </c>
      <c r="H16" s="88">
        <f t="shared" ref="H16:L16" si="2">H10-H13</f>
        <v>-27093.129999999976</v>
      </c>
      <c r="I16" s="88">
        <v>-23168.68</v>
      </c>
      <c r="J16" s="88">
        <v>-23168.68</v>
      </c>
      <c r="K16" s="88">
        <f t="shared" si="2"/>
        <v>-27093.129999999976</v>
      </c>
      <c r="L16" s="88">
        <f t="shared" si="2"/>
        <v>-27093.129999999976</v>
      </c>
    </row>
    <row r="17" spans="1:14" s="2" customFormat="1" ht="18.75" x14ac:dyDescent="0.25">
      <c r="A17" s="3"/>
      <c r="B17" s="14"/>
      <c r="C17" s="14"/>
      <c r="D17" s="14"/>
      <c r="E17" s="14"/>
      <c r="F17" s="14"/>
      <c r="G17" s="14"/>
      <c r="H17" s="15"/>
      <c r="I17" s="15"/>
      <c r="J17" s="15"/>
      <c r="K17" s="15"/>
      <c r="L17" s="15"/>
    </row>
    <row r="18" spans="1:14" s="2" customFormat="1" ht="18" customHeight="1" x14ac:dyDescent="0.25">
      <c r="A18" s="115" t="s">
        <v>15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</row>
    <row r="19" spans="1:14" s="2" customFormat="1" ht="18.75" x14ac:dyDescent="0.25">
      <c r="A19" s="3"/>
      <c r="B19" s="14"/>
      <c r="C19" s="14"/>
      <c r="D19" s="14"/>
      <c r="E19" s="14"/>
      <c r="F19" s="14"/>
      <c r="G19" s="14"/>
      <c r="H19" s="15"/>
      <c r="I19" s="15"/>
      <c r="J19" s="15"/>
      <c r="K19" s="15"/>
      <c r="L19" s="15"/>
    </row>
    <row r="20" spans="1:14" s="2" customFormat="1" ht="25.5" x14ac:dyDescent="0.25">
      <c r="A20" s="118" t="s">
        <v>12</v>
      </c>
      <c r="B20" s="119"/>
      <c r="C20" s="119"/>
      <c r="D20" s="119"/>
      <c r="E20" s="119"/>
      <c r="F20" s="65" t="s">
        <v>106</v>
      </c>
      <c r="G20" s="65" t="s">
        <v>107</v>
      </c>
      <c r="H20" s="66" t="s">
        <v>108</v>
      </c>
      <c r="I20" s="73" t="s">
        <v>112</v>
      </c>
      <c r="J20" s="73" t="s">
        <v>113</v>
      </c>
      <c r="K20" s="66" t="s">
        <v>109</v>
      </c>
      <c r="L20" s="66" t="s">
        <v>110</v>
      </c>
    </row>
    <row r="21" spans="1:14" s="30" customFormat="1" ht="12" customHeight="1" x14ac:dyDescent="0.25">
      <c r="A21" s="110">
        <v>1</v>
      </c>
      <c r="B21" s="110"/>
      <c r="C21" s="110"/>
      <c r="D21" s="110"/>
      <c r="E21" s="110"/>
      <c r="F21" s="67">
        <v>2</v>
      </c>
      <c r="G21" s="67">
        <v>3</v>
      </c>
      <c r="H21" s="68">
        <v>4</v>
      </c>
      <c r="I21" s="68"/>
      <c r="J21" s="68"/>
      <c r="K21" s="68">
        <v>5</v>
      </c>
      <c r="L21" s="68">
        <v>6</v>
      </c>
      <c r="N21" s="2"/>
    </row>
    <row r="22" spans="1:14" s="2" customFormat="1" x14ac:dyDescent="0.25">
      <c r="A22" s="121" t="s">
        <v>8</v>
      </c>
      <c r="B22" s="122"/>
      <c r="C22" s="122"/>
      <c r="D22" s="122"/>
      <c r="E22" s="122"/>
      <c r="F22" s="11"/>
      <c r="G22" s="11"/>
      <c r="H22" s="11"/>
      <c r="I22" s="11"/>
      <c r="J22" s="11"/>
      <c r="K22" s="11"/>
      <c r="L22" s="13"/>
    </row>
    <row r="23" spans="1:14" s="2" customFormat="1" x14ac:dyDescent="0.25">
      <c r="A23" s="121" t="s">
        <v>9</v>
      </c>
      <c r="B23" s="122"/>
      <c r="C23" s="122"/>
      <c r="D23" s="122"/>
      <c r="E23" s="122"/>
      <c r="F23" s="11"/>
      <c r="G23" s="11"/>
      <c r="H23" s="11"/>
      <c r="I23" s="11"/>
      <c r="J23" s="11"/>
      <c r="K23" s="11"/>
      <c r="L23" s="13"/>
    </row>
    <row r="24" spans="1:14" s="2" customFormat="1" x14ac:dyDescent="0.25">
      <c r="A24" s="108" t="s">
        <v>10</v>
      </c>
      <c r="B24" s="109"/>
      <c r="C24" s="109"/>
      <c r="D24" s="109"/>
      <c r="E24" s="109"/>
      <c r="F24" s="10">
        <f>F22-F23</f>
        <v>0</v>
      </c>
      <c r="G24" s="10">
        <f t="shared" ref="G24:L24" si="3">G22-G23</f>
        <v>0</v>
      </c>
      <c r="H24" s="10">
        <f t="shared" si="3"/>
        <v>0</v>
      </c>
      <c r="I24" s="10"/>
      <c r="J24" s="10"/>
      <c r="K24" s="10">
        <f t="shared" si="3"/>
        <v>0</v>
      </c>
      <c r="L24" s="10">
        <f t="shared" si="3"/>
        <v>0</v>
      </c>
    </row>
    <row r="25" spans="1:14" s="2" customFormat="1" x14ac:dyDescent="0.25">
      <c r="A25" s="108" t="s">
        <v>11</v>
      </c>
      <c r="B25" s="109"/>
      <c r="C25" s="109"/>
      <c r="D25" s="109"/>
      <c r="E25" s="109"/>
      <c r="F25" s="88">
        <f>F16+F24</f>
        <v>-28664.5</v>
      </c>
      <c r="G25" s="88">
        <f t="shared" ref="G25:L25" si="4">G16+G24</f>
        <v>-26188.390000000014</v>
      </c>
      <c r="H25" s="88">
        <f t="shared" si="4"/>
        <v>-27093.129999999976</v>
      </c>
      <c r="I25" s="88">
        <v>-23168.68</v>
      </c>
      <c r="J25" s="88">
        <v>-23168.68</v>
      </c>
      <c r="K25" s="88">
        <f t="shared" si="4"/>
        <v>-27093.129999999976</v>
      </c>
      <c r="L25" s="88">
        <f t="shared" si="4"/>
        <v>-27093.129999999976</v>
      </c>
    </row>
    <row r="26" spans="1:14" s="2" customFormat="1" ht="18.75" x14ac:dyDescent="0.25">
      <c r="A26" s="16"/>
      <c r="B26" s="14"/>
      <c r="C26" s="14"/>
      <c r="D26" s="14"/>
      <c r="E26" s="14"/>
      <c r="F26" s="14"/>
      <c r="G26" s="14"/>
      <c r="H26" s="15"/>
      <c r="I26" s="15"/>
      <c r="J26" s="15"/>
      <c r="K26" s="15"/>
      <c r="L26" s="15"/>
    </row>
    <row r="27" spans="1:14" s="2" customFormat="1" ht="18" customHeight="1" x14ac:dyDescent="0.25">
      <c r="A27" s="115" t="s">
        <v>16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</row>
    <row r="28" spans="1:14" s="2" customFormat="1" ht="18" customHeight="1" x14ac:dyDescent="0.25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</row>
    <row r="29" spans="1:14" s="2" customFormat="1" ht="25.5" x14ac:dyDescent="0.25">
      <c r="A29" s="100" t="s">
        <v>22</v>
      </c>
      <c r="B29" s="101"/>
      <c r="C29" s="101"/>
      <c r="D29" s="101"/>
      <c r="E29" s="102"/>
      <c r="F29" s="65" t="s">
        <v>106</v>
      </c>
      <c r="G29" s="65" t="s">
        <v>107</v>
      </c>
      <c r="H29" s="66" t="s">
        <v>111</v>
      </c>
      <c r="I29" s="73" t="s">
        <v>112</v>
      </c>
      <c r="J29" s="73" t="s">
        <v>113</v>
      </c>
      <c r="K29" s="66" t="s">
        <v>109</v>
      </c>
      <c r="L29" s="66" t="s">
        <v>110</v>
      </c>
    </row>
    <row r="30" spans="1:14" s="30" customFormat="1" ht="12" customHeight="1" x14ac:dyDescent="0.25">
      <c r="A30" s="110">
        <v>1</v>
      </c>
      <c r="B30" s="110"/>
      <c r="C30" s="110"/>
      <c r="D30" s="110"/>
      <c r="E30" s="110"/>
      <c r="F30" s="67">
        <v>2</v>
      </c>
      <c r="G30" s="67">
        <v>3</v>
      </c>
      <c r="H30" s="68">
        <v>4</v>
      </c>
      <c r="I30" s="68"/>
      <c r="J30" s="68"/>
      <c r="K30" s="68">
        <v>5</v>
      </c>
      <c r="L30" s="68">
        <v>6</v>
      </c>
    </row>
    <row r="31" spans="1:14" s="2" customFormat="1" ht="15" customHeight="1" x14ac:dyDescent="0.25">
      <c r="A31" s="103" t="s">
        <v>17</v>
      </c>
      <c r="B31" s="104"/>
      <c r="C31" s="104"/>
      <c r="D31" s="104"/>
      <c r="E31" s="105"/>
      <c r="F31" s="96">
        <v>54852.89</v>
      </c>
      <c r="G31" s="17">
        <v>0</v>
      </c>
      <c r="H31" s="17">
        <v>0</v>
      </c>
      <c r="I31" s="96"/>
      <c r="J31" s="96"/>
      <c r="K31" s="17">
        <v>0</v>
      </c>
      <c r="L31" s="18">
        <v>0</v>
      </c>
    </row>
    <row r="32" spans="1:14" s="2" customFormat="1" ht="15" customHeight="1" x14ac:dyDescent="0.25">
      <c r="A32" s="108" t="s">
        <v>18</v>
      </c>
      <c r="B32" s="109"/>
      <c r="C32" s="109"/>
      <c r="D32" s="109"/>
      <c r="E32" s="109"/>
      <c r="F32" s="89">
        <f>F25+F31</f>
        <v>26188.39</v>
      </c>
      <c r="G32" s="89">
        <f t="shared" ref="G32:L32" si="5">G25+G31</f>
        <v>-26188.390000000014</v>
      </c>
      <c r="H32" s="89">
        <f t="shared" si="5"/>
        <v>-27093.129999999976</v>
      </c>
      <c r="I32" s="89">
        <v>-23168.68</v>
      </c>
      <c r="J32" s="89">
        <v>-23168.68</v>
      </c>
      <c r="K32" s="89">
        <f t="shared" si="5"/>
        <v>-27093.129999999976</v>
      </c>
      <c r="L32" s="90">
        <f t="shared" si="5"/>
        <v>-27093.129999999976</v>
      </c>
    </row>
    <row r="33" spans="1:12" s="2" customFormat="1" ht="45" customHeight="1" x14ac:dyDescent="0.25">
      <c r="A33" s="111" t="s">
        <v>19</v>
      </c>
      <c r="B33" s="112"/>
      <c r="C33" s="112"/>
      <c r="D33" s="112"/>
      <c r="E33" s="113"/>
      <c r="F33" s="19">
        <f>F16+F24+F31-F32</f>
        <v>0</v>
      </c>
      <c r="G33" s="19">
        <f t="shared" ref="G33:L33" si="6">G16+G24+G31-G32</f>
        <v>0</v>
      </c>
      <c r="H33" s="19">
        <f t="shared" si="6"/>
        <v>0</v>
      </c>
      <c r="I33" s="19"/>
      <c r="J33" s="19"/>
      <c r="K33" s="19">
        <f t="shared" si="6"/>
        <v>0</v>
      </c>
      <c r="L33" s="20">
        <f t="shared" si="6"/>
        <v>0</v>
      </c>
    </row>
    <row r="34" spans="1:12" s="2" customFormat="1" ht="18" customHeight="1" x14ac:dyDescent="0.25">
      <c r="A34" s="25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2" customFormat="1" ht="18" customHeight="1" x14ac:dyDescent="0.25">
      <c r="A35" s="114" t="s">
        <v>20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</row>
    <row r="36" spans="1:12" s="2" customFormat="1" ht="18.75" x14ac:dyDescent="0.25">
      <c r="A36" s="22"/>
      <c r="B36" s="23"/>
      <c r="C36" s="23"/>
      <c r="D36" s="23"/>
      <c r="E36" s="23"/>
      <c r="F36" s="23"/>
      <c r="G36" s="23"/>
      <c r="H36" s="24"/>
      <c r="I36" s="24"/>
      <c r="J36" s="24"/>
      <c r="K36" s="24"/>
      <c r="L36" s="24"/>
    </row>
    <row r="37" spans="1:12" s="2" customFormat="1" ht="25.5" x14ac:dyDescent="0.25">
      <c r="A37" s="100" t="s">
        <v>22</v>
      </c>
      <c r="B37" s="101"/>
      <c r="C37" s="101"/>
      <c r="D37" s="101"/>
      <c r="E37" s="102"/>
      <c r="F37" s="65" t="s">
        <v>106</v>
      </c>
      <c r="G37" s="65" t="s">
        <v>107</v>
      </c>
      <c r="H37" s="66" t="s">
        <v>108</v>
      </c>
      <c r="I37" s="73" t="s">
        <v>112</v>
      </c>
      <c r="J37" s="73" t="s">
        <v>113</v>
      </c>
      <c r="K37" s="66" t="s">
        <v>109</v>
      </c>
      <c r="L37" s="66" t="s">
        <v>110</v>
      </c>
    </row>
    <row r="38" spans="1:12" s="30" customFormat="1" ht="12" customHeight="1" x14ac:dyDescent="0.25">
      <c r="A38" s="110">
        <v>1</v>
      </c>
      <c r="B38" s="110"/>
      <c r="C38" s="110"/>
      <c r="D38" s="110"/>
      <c r="E38" s="110"/>
      <c r="F38" s="67">
        <v>2</v>
      </c>
      <c r="G38" s="67">
        <v>3</v>
      </c>
      <c r="H38" s="68">
        <v>4</v>
      </c>
      <c r="I38" s="68"/>
      <c r="J38" s="68"/>
      <c r="K38" s="68">
        <v>5</v>
      </c>
      <c r="L38" s="68">
        <v>6</v>
      </c>
    </row>
    <row r="39" spans="1:12" s="2" customFormat="1" x14ac:dyDescent="0.25">
      <c r="A39" s="103" t="s">
        <v>17</v>
      </c>
      <c r="B39" s="104"/>
      <c r="C39" s="104"/>
      <c r="D39" s="104"/>
      <c r="E39" s="105"/>
      <c r="F39" s="96">
        <v>54852.89</v>
      </c>
      <c r="G39" s="96">
        <v>26188</v>
      </c>
      <c r="H39" s="96">
        <f>G42</f>
        <v>26188</v>
      </c>
      <c r="I39" s="96">
        <v>23168.68</v>
      </c>
      <c r="J39" s="96">
        <v>23168.68</v>
      </c>
      <c r="K39" s="96">
        <f>H42</f>
        <v>27093</v>
      </c>
      <c r="L39" s="98">
        <f>K42</f>
        <v>27093</v>
      </c>
    </row>
    <row r="40" spans="1:12" s="2" customFormat="1" ht="28.5" customHeight="1" x14ac:dyDescent="0.25">
      <c r="A40" s="103" t="s">
        <v>21</v>
      </c>
      <c r="B40" s="104"/>
      <c r="C40" s="104"/>
      <c r="D40" s="104"/>
      <c r="E40" s="105"/>
      <c r="F40" s="96">
        <v>28665</v>
      </c>
      <c r="G40" s="96">
        <v>26188</v>
      </c>
      <c r="H40" s="96">
        <v>26188</v>
      </c>
      <c r="I40" s="96">
        <v>23168.68</v>
      </c>
      <c r="J40" s="96">
        <v>23168.68</v>
      </c>
      <c r="K40" s="96">
        <v>27093</v>
      </c>
      <c r="L40" s="98">
        <v>27093</v>
      </c>
    </row>
    <row r="41" spans="1:12" s="2" customFormat="1" ht="25.5" customHeight="1" x14ac:dyDescent="0.25">
      <c r="A41" s="103" t="s">
        <v>62</v>
      </c>
      <c r="B41" s="106"/>
      <c r="C41" s="106"/>
      <c r="D41" s="106"/>
      <c r="E41" s="107"/>
      <c r="F41" s="17">
        <v>0</v>
      </c>
      <c r="G41" s="96">
        <v>26188</v>
      </c>
      <c r="H41" s="96">
        <v>27093</v>
      </c>
      <c r="I41" s="96">
        <v>23168.68</v>
      </c>
      <c r="J41" s="96">
        <v>23168.68</v>
      </c>
      <c r="K41" s="96">
        <v>27093</v>
      </c>
      <c r="L41" s="98">
        <v>27093</v>
      </c>
    </row>
    <row r="42" spans="1:12" s="2" customFormat="1" ht="15" customHeight="1" x14ac:dyDescent="0.25">
      <c r="A42" s="108" t="s">
        <v>18</v>
      </c>
      <c r="B42" s="109"/>
      <c r="C42" s="109"/>
      <c r="D42" s="109"/>
      <c r="E42" s="109"/>
      <c r="F42" s="97">
        <f>F39-F40+F41</f>
        <v>26187.89</v>
      </c>
      <c r="G42" s="97">
        <f t="shared" ref="G42:L42" si="7">G39-G40+G41</f>
        <v>26188</v>
      </c>
      <c r="H42" s="97">
        <f t="shared" si="7"/>
        <v>27093</v>
      </c>
      <c r="I42" s="97">
        <v>23169</v>
      </c>
      <c r="J42" s="97">
        <v>23168.68</v>
      </c>
      <c r="K42" s="97">
        <f t="shared" si="7"/>
        <v>27093</v>
      </c>
      <c r="L42" s="99">
        <f t="shared" si="7"/>
        <v>27093</v>
      </c>
    </row>
    <row r="43" spans="1:12" ht="9" customHeight="1" x14ac:dyDescent="0.25"/>
  </sheetData>
  <mergeCells count="31">
    <mergeCell ref="A18:L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L27"/>
    <mergeCell ref="A2:L2"/>
    <mergeCell ref="A4:L4"/>
    <mergeCell ref="A6:L6"/>
    <mergeCell ref="A8:E8"/>
    <mergeCell ref="A10:E10"/>
    <mergeCell ref="A32:E32"/>
    <mergeCell ref="A33:E33"/>
    <mergeCell ref="A35:L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7" right="0.7" top="0.75" bottom="0.75" header="0.3" footer="0.3"/>
  <pageSetup paperSize="9" scale="66" fitToHeight="0" orientation="landscape" r:id="rId1"/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4"/>
  <sheetViews>
    <sheetView zoomScaleNormal="100" workbookViewId="0">
      <selection activeCell="G14" sqref="G14"/>
    </sheetView>
  </sheetViews>
  <sheetFormatPr defaultColWidth="8.85546875" defaultRowHeight="15" x14ac:dyDescent="0.25"/>
  <cols>
    <col min="1" max="1" width="7.85546875" style="30" bestFit="1" customWidth="1"/>
    <col min="2" max="2" width="44.7109375" style="30" customWidth="1"/>
    <col min="3" max="4" width="19.5703125" style="30" customWidth="1"/>
    <col min="5" max="10" width="19.42578125" style="30" customWidth="1"/>
    <col min="11" max="12" width="25.28515625" style="30" customWidth="1"/>
    <col min="13" max="16384" width="8.85546875" style="30"/>
  </cols>
  <sheetData>
    <row r="1" spans="1:12" ht="18.75" x14ac:dyDescent="0.25">
      <c r="A1" s="55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.6" customHeight="1" x14ac:dyDescent="0.25">
      <c r="A2" s="126" t="s">
        <v>27</v>
      </c>
      <c r="B2" s="126"/>
      <c r="C2" s="126"/>
      <c r="D2" s="126"/>
      <c r="E2" s="126"/>
      <c r="F2" s="126"/>
      <c r="G2" s="126"/>
      <c r="H2" s="126"/>
      <c r="I2" s="126"/>
      <c r="J2" s="52"/>
      <c r="K2" s="32"/>
      <c r="L2" s="32"/>
    </row>
    <row r="3" spans="1:12" ht="18.75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31"/>
      <c r="L3" s="31"/>
    </row>
    <row r="4" spans="1:12" ht="15.6" customHeight="1" x14ac:dyDescent="0.25">
      <c r="A4" s="126" t="s">
        <v>28</v>
      </c>
      <c r="B4" s="126"/>
      <c r="C4" s="126"/>
      <c r="D4" s="126"/>
      <c r="E4" s="126"/>
      <c r="F4" s="126"/>
      <c r="G4" s="126"/>
      <c r="H4" s="126"/>
      <c r="I4" s="126"/>
      <c r="J4" s="52"/>
      <c r="K4" s="33"/>
      <c r="L4" s="33"/>
    </row>
    <row r="5" spans="1:12" ht="18.75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31"/>
      <c r="L5" s="31"/>
    </row>
    <row r="6" spans="1:12" ht="25.5" x14ac:dyDescent="0.25">
      <c r="A6" s="34" t="s">
        <v>43</v>
      </c>
      <c r="B6" s="35" t="s">
        <v>22</v>
      </c>
      <c r="C6" s="36" t="s">
        <v>106</v>
      </c>
      <c r="D6" s="36" t="s">
        <v>107</v>
      </c>
      <c r="E6" s="34" t="s">
        <v>108</v>
      </c>
      <c r="F6" s="34" t="s">
        <v>112</v>
      </c>
      <c r="G6" s="34" t="s">
        <v>113</v>
      </c>
      <c r="H6" s="34" t="s">
        <v>109</v>
      </c>
      <c r="I6" s="34" t="s">
        <v>110</v>
      </c>
    </row>
    <row r="7" spans="1:12" s="38" customFormat="1" ht="11.25" x14ac:dyDescent="0.2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/>
      <c r="G7" s="37"/>
      <c r="H7" s="37">
        <v>6</v>
      </c>
      <c r="I7" s="37">
        <v>7</v>
      </c>
    </row>
    <row r="8" spans="1:12" x14ac:dyDescent="0.25">
      <c r="A8" s="39"/>
      <c r="B8" s="39" t="s">
        <v>29</v>
      </c>
      <c r="C8" s="87">
        <v>132375.95000000001</v>
      </c>
      <c r="D8" s="87">
        <v>232235.75</v>
      </c>
      <c r="E8" s="40">
        <v>242375</v>
      </c>
      <c r="F8" s="40">
        <v>265946.45</v>
      </c>
      <c r="G8" s="40">
        <v>261966.45</v>
      </c>
      <c r="H8" s="40">
        <v>242375</v>
      </c>
      <c r="I8" s="40">
        <v>242375</v>
      </c>
    </row>
    <row r="9" spans="1:12" x14ac:dyDescent="0.25">
      <c r="A9" s="41">
        <v>6</v>
      </c>
      <c r="B9" s="41" t="s">
        <v>30</v>
      </c>
      <c r="C9" s="87">
        <v>132375.95000000001</v>
      </c>
      <c r="D9" s="87">
        <v>232235.75</v>
      </c>
      <c r="E9" s="40">
        <v>242375</v>
      </c>
      <c r="F9" s="40">
        <v>265946.45</v>
      </c>
      <c r="G9" s="40">
        <v>261966.45</v>
      </c>
      <c r="H9" s="40">
        <v>242375</v>
      </c>
      <c r="I9" s="40">
        <v>242375</v>
      </c>
      <c r="K9" s="85"/>
    </row>
    <row r="10" spans="1:12" ht="25.5" x14ac:dyDescent="0.25">
      <c r="A10" s="50">
        <v>63</v>
      </c>
      <c r="B10" s="41" t="s">
        <v>31</v>
      </c>
      <c r="C10" s="85">
        <v>20512.09</v>
      </c>
      <c r="D10" s="75">
        <v>22840.03</v>
      </c>
      <c r="E10" s="80">
        <v>25573.08</v>
      </c>
      <c r="F10" s="40">
        <v>14100</v>
      </c>
      <c r="G10" s="40">
        <v>14100</v>
      </c>
      <c r="H10" s="80">
        <v>25573.08</v>
      </c>
      <c r="I10" s="80">
        <v>25573.08</v>
      </c>
    </row>
    <row r="11" spans="1:12" x14ac:dyDescent="0.25">
      <c r="A11" s="50">
        <v>65</v>
      </c>
      <c r="B11" s="41" t="s">
        <v>78</v>
      </c>
      <c r="C11" s="78">
        <v>9338</v>
      </c>
      <c r="D11" s="75">
        <v>19726.11</v>
      </c>
      <c r="E11" s="40">
        <v>19726.11</v>
      </c>
      <c r="F11" s="79">
        <v>24025</v>
      </c>
      <c r="G11" s="79">
        <v>19525</v>
      </c>
      <c r="H11" s="40">
        <v>19726.11</v>
      </c>
      <c r="I11" s="40">
        <v>19726.11</v>
      </c>
    </row>
    <row r="12" spans="1:12" ht="25.5" x14ac:dyDescent="0.25">
      <c r="A12" s="51">
        <v>66</v>
      </c>
      <c r="B12" s="41" t="s">
        <v>32</v>
      </c>
      <c r="C12" s="78">
        <v>28090</v>
      </c>
      <c r="D12" s="78">
        <v>92071</v>
      </c>
      <c r="E12" s="80">
        <v>84252.14</v>
      </c>
      <c r="F12" s="80">
        <v>96298.25</v>
      </c>
      <c r="G12" s="80">
        <v>96298.25</v>
      </c>
      <c r="H12" s="40">
        <v>84252.14</v>
      </c>
      <c r="I12" s="40">
        <v>84252.14</v>
      </c>
    </row>
    <row r="13" spans="1:12" x14ac:dyDescent="0.25">
      <c r="A13" s="51">
        <v>68</v>
      </c>
      <c r="B13" s="41" t="s">
        <v>79</v>
      </c>
      <c r="C13" s="75">
        <v>1037</v>
      </c>
      <c r="D13" s="75">
        <v>2843.75</v>
      </c>
      <c r="E13" s="40">
        <v>2243.75</v>
      </c>
      <c r="F13" s="40">
        <v>4393.2</v>
      </c>
      <c r="G13" s="40">
        <v>4393.2</v>
      </c>
      <c r="H13" s="40">
        <v>2243.75</v>
      </c>
      <c r="I13" s="40">
        <v>2243.75</v>
      </c>
    </row>
    <row r="14" spans="1:12" x14ac:dyDescent="0.25">
      <c r="A14" s="76">
        <v>67</v>
      </c>
      <c r="B14" s="41" t="s">
        <v>80</v>
      </c>
      <c r="C14" s="75">
        <v>73399</v>
      </c>
      <c r="D14" s="75">
        <v>94755</v>
      </c>
      <c r="E14" s="40">
        <v>110580</v>
      </c>
      <c r="F14" s="40">
        <v>127130</v>
      </c>
      <c r="G14" s="40">
        <v>127650</v>
      </c>
      <c r="H14" s="40">
        <v>110580</v>
      </c>
      <c r="I14" s="40">
        <v>110580</v>
      </c>
    </row>
    <row r="15" spans="1:12" x14ac:dyDescent="0.25">
      <c r="A15" s="51"/>
      <c r="B15" s="43"/>
      <c r="C15" s="91"/>
      <c r="D15" s="79"/>
      <c r="E15" s="40"/>
      <c r="F15" s="40"/>
      <c r="G15" s="40"/>
      <c r="H15" s="40"/>
      <c r="I15" s="40"/>
      <c r="K15" s="87"/>
    </row>
    <row r="17" spans="1:10" ht="25.5" x14ac:dyDescent="0.25">
      <c r="A17" s="34" t="s">
        <v>43</v>
      </c>
      <c r="B17" s="35" t="s">
        <v>22</v>
      </c>
      <c r="C17" s="36" t="s">
        <v>106</v>
      </c>
      <c r="D17" s="36" t="s">
        <v>107</v>
      </c>
      <c r="E17" s="34" t="s">
        <v>108</v>
      </c>
      <c r="F17" s="34" t="s">
        <v>112</v>
      </c>
      <c r="G17" s="34" t="s">
        <v>113</v>
      </c>
      <c r="H17" s="34" t="s">
        <v>109</v>
      </c>
      <c r="I17" s="34" t="s">
        <v>110</v>
      </c>
    </row>
    <row r="18" spans="1:10" s="38" customFormat="1" ht="11.25" x14ac:dyDescent="0.2">
      <c r="A18" s="37">
        <v>1</v>
      </c>
      <c r="B18" s="37">
        <v>2</v>
      </c>
      <c r="C18" s="37">
        <v>3</v>
      </c>
      <c r="D18" s="37">
        <v>4</v>
      </c>
      <c r="E18" s="37">
        <v>5</v>
      </c>
      <c r="F18" s="37"/>
      <c r="G18" s="37"/>
      <c r="H18" s="37">
        <v>6</v>
      </c>
      <c r="I18" s="37">
        <v>7</v>
      </c>
    </row>
    <row r="19" spans="1:10" x14ac:dyDescent="0.25">
      <c r="A19" s="41"/>
      <c r="B19" s="41" t="s">
        <v>34</v>
      </c>
      <c r="C19" s="40">
        <v>161040.45000000001</v>
      </c>
      <c r="D19" s="47">
        <v>258424.14</v>
      </c>
      <c r="E19" s="92">
        <v>269468.21000000002</v>
      </c>
      <c r="F19" s="92">
        <v>289115.13</v>
      </c>
      <c r="G19" s="92">
        <v>285135.13</v>
      </c>
      <c r="H19" s="92">
        <v>269468.21000000002</v>
      </c>
      <c r="I19" s="92">
        <v>269468.21000000002</v>
      </c>
    </row>
    <row r="20" spans="1:10" x14ac:dyDescent="0.25">
      <c r="A20" s="41">
        <v>3</v>
      </c>
      <c r="B20" s="41" t="s">
        <v>35</v>
      </c>
      <c r="C20" s="75">
        <v>138184</v>
      </c>
      <c r="D20" s="87">
        <v>189881.28</v>
      </c>
      <c r="E20" s="87">
        <v>242632.74</v>
      </c>
      <c r="F20" s="87">
        <v>267960.96000000002</v>
      </c>
      <c r="G20" s="87">
        <v>268680.96000000002</v>
      </c>
      <c r="H20" s="87">
        <v>242632.74</v>
      </c>
      <c r="I20" s="87">
        <v>242632.74</v>
      </c>
    </row>
    <row r="21" spans="1:10" x14ac:dyDescent="0.25">
      <c r="A21" s="50">
        <v>31</v>
      </c>
      <c r="B21" s="41" t="s">
        <v>36</v>
      </c>
      <c r="C21" s="75">
        <v>74557</v>
      </c>
      <c r="D21" s="75">
        <v>93555</v>
      </c>
      <c r="E21" s="40">
        <v>110580</v>
      </c>
      <c r="F21" s="40">
        <v>127130</v>
      </c>
      <c r="G21" s="40">
        <v>127650</v>
      </c>
      <c r="H21" s="40">
        <v>110580</v>
      </c>
      <c r="I21" s="40">
        <v>110580</v>
      </c>
    </row>
    <row r="22" spans="1:10" x14ac:dyDescent="0.25">
      <c r="A22" s="51">
        <v>32</v>
      </c>
      <c r="B22" s="42" t="s">
        <v>37</v>
      </c>
      <c r="C22" s="81">
        <v>63627</v>
      </c>
      <c r="D22" s="81">
        <v>96326.28</v>
      </c>
      <c r="E22" s="40">
        <v>132053</v>
      </c>
      <c r="F22" s="40">
        <v>143830.96</v>
      </c>
      <c r="G22" s="40">
        <v>141030.96</v>
      </c>
      <c r="H22" s="40">
        <v>132052.74</v>
      </c>
      <c r="I22" s="40">
        <v>132052.74</v>
      </c>
    </row>
    <row r="23" spans="1:10" x14ac:dyDescent="0.25">
      <c r="A23" s="82">
        <v>4</v>
      </c>
      <c r="B23" s="46" t="s">
        <v>38</v>
      </c>
      <c r="C23" s="77">
        <v>22856</v>
      </c>
      <c r="D23" s="87">
        <v>68542.86</v>
      </c>
      <c r="E23" s="87">
        <v>26835.47</v>
      </c>
      <c r="F23" s="87">
        <v>21154.17</v>
      </c>
      <c r="G23" s="87">
        <v>16454.169999999998</v>
      </c>
      <c r="H23" s="87">
        <v>26835.47</v>
      </c>
      <c r="I23" s="87">
        <v>26835.47</v>
      </c>
    </row>
    <row r="24" spans="1:10" x14ac:dyDescent="0.25">
      <c r="A24" s="50">
        <v>41</v>
      </c>
      <c r="B24" s="46" t="s">
        <v>39</v>
      </c>
      <c r="C24" s="77">
        <v>20311</v>
      </c>
      <c r="D24" s="77">
        <v>62842.86</v>
      </c>
      <c r="E24" s="40">
        <v>12379.72</v>
      </c>
      <c r="F24" s="40">
        <v>6561.04</v>
      </c>
      <c r="G24" s="40">
        <v>3561.04</v>
      </c>
      <c r="H24" s="40">
        <v>12379.72</v>
      </c>
      <c r="I24" s="40">
        <v>12379.72</v>
      </c>
    </row>
    <row r="25" spans="1:10" x14ac:dyDescent="0.25">
      <c r="A25" s="50">
        <v>42</v>
      </c>
      <c r="B25" s="46" t="s">
        <v>81</v>
      </c>
      <c r="C25" s="77">
        <v>2545</v>
      </c>
      <c r="D25" s="77">
        <v>5700</v>
      </c>
      <c r="E25" s="40">
        <v>14455.75</v>
      </c>
      <c r="F25" s="40">
        <v>14593.13</v>
      </c>
      <c r="G25" s="40">
        <v>12893.13</v>
      </c>
      <c r="H25" s="40">
        <v>14455.75</v>
      </c>
      <c r="I25" s="40">
        <v>14455.75</v>
      </c>
    </row>
    <row r="26" spans="1:10" x14ac:dyDescent="0.25">
      <c r="F26" s="85"/>
      <c r="G26" s="85"/>
    </row>
    <row r="28" spans="1:10" ht="15.6" customHeight="1" x14ac:dyDescent="0.25">
      <c r="A28" s="126" t="s">
        <v>40</v>
      </c>
      <c r="B28" s="126"/>
      <c r="C28" s="126"/>
      <c r="D28" s="126"/>
      <c r="E28" s="126"/>
      <c r="F28" s="126"/>
      <c r="G28" s="126"/>
      <c r="H28" s="126"/>
      <c r="I28" s="126"/>
    </row>
    <row r="29" spans="1:10" ht="18.75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</row>
    <row r="30" spans="1:10" ht="25.5" x14ac:dyDescent="0.25">
      <c r="A30" s="34" t="s">
        <v>43</v>
      </c>
      <c r="B30" s="35" t="s">
        <v>22</v>
      </c>
      <c r="C30" s="36" t="s">
        <v>106</v>
      </c>
      <c r="D30" s="36" t="s">
        <v>107</v>
      </c>
      <c r="E30" s="34" t="s">
        <v>108</v>
      </c>
      <c r="F30" s="34" t="s">
        <v>112</v>
      </c>
      <c r="G30" s="34" t="s">
        <v>113</v>
      </c>
      <c r="H30" s="34" t="s">
        <v>109</v>
      </c>
      <c r="I30" s="34" t="s">
        <v>110</v>
      </c>
    </row>
    <row r="31" spans="1:10" s="38" customFormat="1" ht="11.25" x14ac:dyDescent="0.2">
      <c r="A31" s="37">
        <v>1</v>
      </c>
      <c r="B31" s="37">
        <v>2</v>
      </c>
      <c r="C31" s="37">
        <v>3</v>
      </c>
      <c r="D31" s="37">
        <v>4</v>
      </c>
      <c r="E31" s="37">
        <v>5</v>
      </c>
      <c r="F31" s="37"/>
      <c r="G31" s="37"/>
      <c r="H31" s="37">
        <v>6</v>
      </c>
      <c r="I31" s="37">
        <v>7</v>
      </c>
    </row>
    <row r="32" spans="1:10" x14ac:dyDescent="0.25">
      <c r="A32" s="39"/>
      <c r="B32" s="41" t="s">
        <v>29</v>
      </c>
      <c r="C32" s="40">
        <v>132375.95000000001</v>
      </c>
      <c r="D32" s="87">
        <v>232235.75</v>
      </c>
      <c r="E32" s="87">
        <v>242375.08</v>
      </c>
      <c r="F32" s="87">
        <v>265946.45</v>
      </c>
      <c r="G32" s="87">
        <v>261966.45</v>
      </c>
      <c r="H32" s="87">
        <v>242375.08</v>
      </c>
      <c r="I32" s="87">
        <v>242375.08</v>
      </c>
    </row>
    <row r="33" spans="1:10" x14ac:dyDescent="0.25">
      <c r="A33" s="39">
        <v>6</v>
      </c>
      <c r="B33" s="41" t="s">
        <v>30</v>
      </c>
      <c r="C33" s="40">
        <v>132375.95000000001</v>
      </c>
      <c r="D33" s="87">
        <v>232235.75</v>
      </c>
      <c r="E33" s="87">
        <v>242375.08</v>
      </c>
      <c r="F33" s="87">
        <v>127130</v>
      </c>
      <c r="G33" s="87">
        <v>127650</v>
      </c>
      <c r="H33" s="87">
        <v>242375.08</v>
      </c>
      <c r="I33" s="87">
        <v>242375.08</v>
      </c>
    </row>
    <row r="34" spans="1:10" x14ac:dyDescent="0.25">
      <c r="A34" s="50">
        <v>11</v>
      </c>
      <c r="B34" s="39" t="s">
        <v>42</v>
      </c>
      <c r="C34" s="75">
        <v>73398.960000000006</v>
      </c>
      <c r="D34" s="83">
        <v>94755</v>
      </c>
      <c r="E34" s="40">
        <v>110580</v>
      </c>
      <c r="F34" s="40">
        <v>127130</v>
      </c>
      <c r="G34" s="40">
        <v>127650</v>
      </c>
      <c r="H34" s="40">
        <v>110580</v>
      </c>
      <c r="I34" s="40">
        <v>110580</v>
      </c>
      <c r="J34" s="84"/>
    </row>
    <row r="35" spans="1:10" x14ac:dyDescent="0.25">
      <c r="A35" s="50">
        <v>67</v>
      </c>
      <c r="B35" s="41" t="s">
        <v>80</v>
      </c>
      <c r="C35" s="75">
        <v>73398.960000000006</v>
      </c>
      <c r="D35" s="83">
        <v>94755</v>
      </c>
      <c r="E35" s="40">
        <v>110580</v>
      </c>
      <c r="F35" s="40">
        <v>127130</v>
      </c>
      <c r="G35" s="40">
        <v>127650</v>
      </c>
      <c r="H35" s="40">
        <v>110580</v>
      </c>
      <c r="I35" s="40">
        <v>110580</v>
      </c>
    </row>
    <row r="36" spans="1:10" x14ac:dyDescent="0.25">
      <c r="A36" s="41">
        <v>6</v>
      </c>
      <c r="B36" s="39" t="s">
        <v>88</v>
      </c>
      <c r="C36" s="40">
        <v>38464.9</v>
      </c>
      <c r="D36" s="75">
        <v>114640.72</v>
      </c>
      <c r="E36" s="40">
        <v>106222</v>
      </c>
      <c r="F36" s="40">
        <v>124716.45</v>
      </c>
      <c r="G36" s="40"/>
      <c r="H36" s="40">
        <v>106222</v>
      </c>
      <c r="I36" s="40">
        <v>106222</v>
      </c>
    </row>
    <row r="37" spans="1:10" ht="25.5" x14ac:dyDescent="0.25">
      <c r="A37" s="76">
        <v>65</v>
      </c>
      <c r="B37" s="41" t="s">
        <v>93</v>
      </c>
      <c r="C37" s="78">
        <v>9338</v>
      </c>
      <c r="D37" s="79">
        <v>19726.11</v>
      </c>
      <c r="E37" s="79">
        <v>19726.11</v>
      </c>
      <c r="F37" s="79">
        <v>24025</v>
      </c>
      <c r="G37" s="79">
        <v>19525</v>
      </c>
      <c r="H37" s="40">
        <v>19726.11</v>
      </c>
      <c r="I37" s="79">
        <v>19726.11</v>
      </c>
    </row>
    <row r="38" spans="1:10" x14ac:dyDescent="0.25">
      <c r="A38" s="76">
        <v>66</v>
      </c>
      <c r="B38" s="46" t="s">
        <v>94</v>
      </c>
      <c r="C38" s="78">
        <v>28090</v>
      </c>
      <c r="D38" s="79">
        <v>92070.86</v>
      </c>
      <c r="E38" s="80">
        <v>84252.14</v>
      </c>
      <c r="F38" s="80">
        <v>96298.25</v>
      </c>
      <c r="G38" s="80">
        <v>96298.25</v>
      </c>
      <c r="H38" s="80">
        <v>84252.14</v>
      </c>
      <c r="I38" s="80">
        <v>84252.14</v>
      </c>
    </row>
    <row r="39" spans="1:10" x14ac:dyDescent="0.25">
      <c r="A39" s="51">
        <v>68</v>
      </c>
      <c r="B39" s="41" t="s">
        <v>79</v>
      </c>
      <c r="C39" s="75">
        <v>1037</v>
      </c>
      <c r="D39" s="40">
        <v>2843.75</v>
      </c>
      <c r="E39" s="40">
        <v>2243.75</v>
      </c>
      <c r="F39" s="40">
        <v>4393.2</v>
      </c>
      <c r="G39" s="40">
        <v>4393.2</v>
      </c>
      <c r="H39" s="40">
        <v>2243.75</v>
      </c>
      <c r="I39" s="40">
        <v>2243.75</v>
      </c>
    </row>
    <row r="40" spans="1:10" x14ac:dyDescent="0.25">
      <c r="A40" s="41">
        <v>6</v>
      </c>
      <c r="B40" s="39" t="s">
        <v>92</v>
      </c>
      <c r="C40" s="79">
        <v>20512</v>
      </c>
      <c r="D40" s="79">
        <v>22840</v>
      </c>
      <c r="E40" s="40">
        <v>25573</v>
      </c>
      <c r="F40" s="40">
        <v>14100</v>
      </c>
      <c r="G40" s="40">
        <v>14100</v>
      </c>
      <c r="H40" s="40">
        <v>25573</v>
      </c>
      <c r="I40" s="40">
        <v>25573</v>
      </c>
    </row>
    <row r="41" spans="1:10" x14ac:dyDescent="0.25">
      <c r="A41" s="86">
        <v>63</v>
      </c>
      <c r="B41" s="41" t="s">
        <v>89</v>
      </c>
      <c r="C41" s="40">
        <v>1327.23</v>
      </c>
      <c r="D41" s="79">
        <v>670</v>
      </c>
      <c r="E41" s="40">
        <v>16310</v>
      </c>
      <c r="F41" s="40">
        <v>11400</v>
      </c>
      <c r="G41" s="40">
        <v>11400</v>
      </c>
      <c r="H41" s="40">
        <v>16310</v>
      </c>
      <c r="I41" s="40">
        <v>16310</v>
      </c>
    </row>
    <row r="42" spans="1:10" x14ac:dyDescent="0.25">
      <c r="A42" s="51">
        <v>63</v>
      </c>
      <c r="B42" s="41" t="s">
        <v>90</v>
      </c>
      <c r="C42" s="40">
        <v>19184.86</v>
      </c>
      <c r="D42" s="79">
        <v>2000</v>
      </c>
      <c r="E42" s="40">
        <v>9262.6200000000008</v>
      </c>
      <c r="F42" s="40">
        <v>2700</v>
      </c>
      <c r="G42" s="40">
        <v>2700</v>
      </c>
      <c r="H42" s="40">
        <v>9262.6200000000008</v>
      </c>
      <c r="I42" s="40">
        <v>9262.6200000000008</v>
      </c>
    </row>
    <row r="43" spans="1:10" x14ac:dyDescent="0.25">
      <c r="A43" s="51">
        <v>63</v>
      </c>
      <c r="B43" s="63" t="s">
        <v>91</v>
      </c>
      <c r="C43" s="79">
        <v>0</v>
      </c>
      <c r="D43" s="79">
        <v>20170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0" x14ac:dyDescent="0.25">
      <c r="D44" s="85"/>
      <c r="E44" s="85"/>
      <c r="F44" s="85"/>
      <c r="G44" s="85"/>
    </row>
    <row r="45" spans="1:10" ht="25.5" x14ac:dyDescent="0.25">
      <c r="A45" s="34" t="s">
        <v>43</v>
      </c>
      <c r="B45" s="35" t="s">
        <v>22</v>
      </c>
      <c r="C45" s="36" t="s">
        <v>106</v>
      </c>
      <c r="D45" s="36" t="s">
        <v>107</v>
      </c>
      <c r="E45" s="34" t="s">
        <v>108</v>
      </c>
      <c r="F45" s="34" t="s">
        <v>112</v>
      </c>
      <c r="G45" s="34" t="s">
        <v>113</v>
      </c>
      <c r="H45" s="34" t="s">
        <v>109</v>
      </c>
      <c r="I45" s="34" t="s">
        <v>110</v>
      </c>
      <c r="J45" s="87"/>
    </row>
    <row r="46" spans="1:10" s="38" customFormat="1" ht="11.25" x14ac:dyDescent="0.2">
      <c r="A46" s="37">
        <v>1</v>
      </c>
      <c r="B46" s="37">
        <v>2</v>
      </c>
      <c r="C46" s="37">
        <v>3</v>
      </c>
      <c r="D46" s="37">
        <v>4</v>
      </c>
      <c r="E46" s="37">
        <v>5</v>
      </c>
      <c r="F46" s="37"/>
      <c r="G46" s="37"/>
      <c r="H46" s="37">
        <v>6</v>
      </c>
      <c r="I46" s="37">
        <v>7</v>
      </c>
    </row>
    <row r="47" spans="1:10" x14ac:dyDescent="0.25">
      <c r="A47" s="39"/>
      <c r="B47" s="39" t="s">
        <v>34</v>
      </c>
      <c r="C47" s="40">
        <v>161040.45000000001</v>
      </c>
      <c r="D47" s="40">
        <v>258424</v>
      </c>
      <c r="E47" s="40">
        <v>269468.21000000002</v>
      </c>
      <c r="F47" s="40">
        <v>289115.13</v>
      </c>
      <c r="G47" s="40">
        <v>285135.13</v>
      </c>
      <c r="H47" s="40">
        <v>269468.21000000002</v>
      </c>
      <c r="I47" s="40">
        <v>269468.21000000002</v>
      </c>
    </row>
    <row r="48" spans="1:10" x14ac:dyDescent="0.25">
      <c r="A48" s="41">
        <v>3</v>
      </c>
      <c r="B48" s="41" t="s">
        <v>41</v>
      </c>
      <c r="C48" s="40">
        <v>74556.61</v>
      </c>
      <c r="D48" s="75">
        <v>94755</v>
      </c>
      <c r="E48" s="40">
        <v>110580</v>
      </c>
      <c r="F48" s="40">
        <v>127130</v>
      </c>
      <c r="G48" s="40">
        <v>127650</v>
      </c>
      <c r="H48" s="40">
        <v>110580</v>
      </c>
      <c r="I48" s="40">
        <v>110580</v>
      </c>
    </row>
    <row r="49" spans="1:9" x14ac:dyDescent="0.25">
      <c r="A49" s="50">
        <v>31</v>
      </c>
      <c r="B49" s="41" t="s">
        <v>42</v>
      </c>
      <c r="C49" s="40">
        <v>74556.61</v>
      </c>
      <c r="D49" s="75">
        <v>93555</v>
      </c>
      <c r="E49" s="40">
        <v>110580</v>
      </c>
      <c r="F49" s="40">
        <v>127130</v>
      </c>
      <c r="G49" s="40">
        <v>127650</v>
      </c>
      <c r="H49" s="40">
        <v>110580</v>
      </c>
      <c r="I49" s="40">
        <v>110580</v>
      </c>
    </row>
    <row r="50" spans="1:9" x14ac:dyDescent="0.25">
      <c r="A50" s="51">
        <v>32</v>
      </c>
      <c r="B50" s="41" t="s">
        <v>37</v>
      </c>
      <c r="C50" s="40">
        <v>0</v>
      </c>
      <c r="D50" s="75">
        <v>1200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x14ac:dyDescent="0.25">
      <c r="A51" s="42">
        <v>3</v>
      </c>
      <c r="B51" s="41" t="s">
        <v>88</v>
      </c>
      <c r="C51" s="40">
        <v>61284.68</v>
      </c>
      <c r="D51" s="40">
        <v>89181.28</v>
      </c>
      <c r="E51" s="40">
        <v>115742.28</v>
      </c>
      <c r="F51" s="40">
        <v>129430.96</v>
      </c>
      <c r="G51" s="40">
        <v>129630.96</v>
      </c>
      <c r="H51" s="40">
        <v>115742.28</v>
      </c>
      <c r="I51" s="40">
        <v>115742.28</v>
      </c>
    </row>
    <row r="52" spans="1:9" x14ac:dyDescent="0.25">
      <c r="A52" s="51">
        <v>32</v>
      </c>
      <c r="B52" s="41" t="s">
        <v>37</v>
      </c>
      <c r="C52" s="40">
        <v>58758</v>
      </c>
      <c r="D52" s="40">
        <v>89181.28</v>
      </c>
      <c r="E52" s="40">
        <v>111742.28</v>
      </c>
      <c r="F52" s="40">
        <v>125430.96</v>
      </c>
      <c r="G52" s="40">
        <v>127630.96</v>
      </c>
      <c r="H52" s="40">
        <v>115742</v>
      </c>
      <c r="I52" s="40">
        <v>115742</v>
      </c>
    </row>
    <row r="53" spans="1:9" x14ac:dyDescent="0.25">
      <c r="A53" s="51">
        <v>32</v>
      </c>
      <c r="B53" s="41" t="s">
        <v>37</v>
      </c>
      <c r="C53" s="40">
        <v>2882.07</v>
      </c>
      <c r="D53" s="40">
        <v>3000</v>
      </c>
      <c r="E53" s="40">
        <v>4000</v>
      </c>
      <c r="F53" s="40">
        <v>4000</v>
      </c>
      <c r="G53" s="40">
        <v>2000</v>
      </c>
      <c r="H53" s="40">
        <v>4000</v>
      </c>
      <c r="I53" s="40">
        <v>4000</v>
      </c>
    </row>
    <row r="54" spans="1:9" x14ac:dyDescent="0.25">
      <c r="A54" s="42">
        <v>4</v>
      </c>
      <c r="B54" s="41" t="s">
        <v>88</v>
      </c>
      <c r="C54" s="40">
        <v>2527</v>
      </c>
      <c r="D54" s="79">
        <v>48648</v>
      </c>
      <c r="E54" s="40">
        <v>17573</v>
      </c>
      <c r="F54" s="40">
        <v>6561</v>
      </c>
      <c r="G54" s="40">
        <v>2000</v>
      </c>
      <c r="H54" s="40"/>
      <c r="I54" s="40"/>
    </row>
    <row r="55" spans="1:9" x14ac:dyDescent="0.25">
      <c r="A55" s="51">
        <v>41</v>
      </c>
      <c r="B55" s="46" t="s">
        <v>39</v>
      </c>
      <c r="C55" s="40">
        <v>2527</v>
      </c>
      <c r="D55" s="79">
        <v>8380</v>
      </c>
      <c r="E55" s="40">
        <v>12379.72</v>
      </c>
      <c r="F55" s="40">
        <v>6561.04</v>
      </c>
      <c r="G55" s="40">
        <v>3561.04</v>
      </c>
      <c r="H55" s="40">
        <v>12379.72</v>
      </c>
      <c r="I55" s="40">
        <v>12379.72</v>
      </c>
    </row>
    <row r="56" spans="1:9" x14ac:dyDescent="0.25">
      <c r="A56" s="51">
        <v>41</v>
      </c>
      <c r="B56" s="46" t="s">
        <v>39</v>
      </c>
      <c r="C56" s="40">
        <v>2527</v>
      </c>
      <c r="D56" s="79">
        <v>36568.11</v>
      </c>
      <c r="E56" s="40">
        <v>0</v>
      </c>
      <c r="F56" s="40">
        <v>6561.04</v>
      </c>
      <c r="G56" s="40">
        <v>3561.04</v>
      </c>
      <c r="H56" s="40">
        <v>0</v>
      </c>
      <c r="I56" s="40">
        <v>0</v>
      </c>
    </row>
    <row r="57" spans="1:9" x14ac:dyDescent="0.25">
      <c r="A57" s="42">
        <v>4</v>
      </c>
      <c r="B57" s="46" t="s">
        <v>38</v>
      </c>
      <c r="C57" s="40">
        <v>1145</v>
      </c>
      <c r="D57" s="79">
        <v>3700</v>
      </c>
      <c r="E57" s="40">
        <v>5193.13</v>
      </c>
      <c r="F57" s="40">
        <v>11893.13</v>
      </c>
      <c r="G57" s="40">
        <v>10193.129999999999</v>
      </c>
      <c r="H57" s="40">
        <v>5193.13</v>
      </c>
      <c r="I57" s="40">
        <v>5193.13</v>
      </c>
    </row>
    <row r="58" spans="1:9" x14ac:dyDescent="0.25">
      <c r="A58" s="51">
        <v>42</v>
      </c>
      <c r="B58" s="46" t="s">
        <v>81</v>
      </c>
      <c r="C58" s="40">
        <v>1145</v>
      </c>
      <c r="D58" s="79">
        <v>3700</v>
      </c>
      <c r="E58" s="40">
        <v>5193.13</v>
      </c>
      <c r="F58" s="40">
        <v>11893.13</v>
      </c>
      <c r="G58" s="40">
        <v>10193.129999999999</v>
      </c>
      <c r="H58" s="40">
        <v>5193.13</v>
      </c>
      <c r="I58" s="40">
        <v>5193.13</v>
      </c>
    </row>
    <row r="59" spans="1:9" x14ac:dyDescent="0.25">
      <c r="A59" s="42">
        <v>4</v>
      </c>
      <c r="B59" s="39" t="s">
        <v>89</v>
      </c>
      <c r="C59" s="40">
        <v>1327.23</v>
      </c>
      <c r="D59" s="79">
        <v>670</v>
      </c>
      <c r="E59" s="40">
        <v>16310.46</v>
      </c>
      <c r="F59" s="40">
        <v>11400</v>
      </c>
      <c r="G59" s="40">
        <v>11400</v>
      </c>
      <c r="H59" s="40">
        <v>16310.46</v>
      </c>
      <c r="I59" s="40">
        <v>16310.46</v>
      </c>
    </row>
    <row r="60" spans="1:9" x14ac:dyDescent="0.25">
      <c r="A60" s="51">
        <v>32</v>
      </c>
      <c r="B60" s="41" t="s">
        <v>37</v>
      </c>
      <c r="C60" s="40">
        <v>1327.23</v>
      </c>
      <c r="D60" s="79">
        <v>670</v>
      </c>
      <c r="E60" s="40">
        <v>16310.46</v>
      </c>
      <c r="F60" s="40">
        <v>11400</v>
      </c>
      <c r="G60" s="40">
        <v>11400</v>
      </c>
      <c r="H60" s="40">
        <v>16310.46</v>
      </c>
      <c r="I60" s="40">
        <v>16310.46</v>
      </c>
    </row>
    <row r="61" spans="1:9" x14ac:dyDescent="0.25">
      <c r="A61" s="42">
        <v>4</v>
      </c>
      <c r="B61" s="39" t="s">
        <v>90</v>
      </c>
      <c r="C61" s="40">
        <v>19184.86</v>
      </c>
      <c r="D61" s="79">
        <v>2000</v>
      </c>
      <c r="E61" s="40">
        <v>9262.6200000000008</v>
      </c>
      <c r="F61" s="40">
        <v>2700</v>
      </c>
      <c r="G61" s="40">
        <v>2700</v>
      </c>
      <c r="H61" s="40">
        <v>9262.6200000000008</v>
      </c>
      <c r="I61" s="40">
        <v>9262.6200000000008</v>
      </c>
    </row>
    <row r="62" spans="1:9" x14ac:dyDescent="0.25">
      <c r="A62" s="51">
        <v>42</v>
      </c>
      <c r="B62" s="46" t="s">
        <v>81</v>
      </c>
      <c r="C62" s="40">
        <v>19184.86</v>
      </c>
      <c r="D62" s="79">
        <v>2000</v>
      </c>
      <c r="E62" s="40">
        <v>9262.6200000000008</v>
      </c>
      <c r="F62" s="40">
        <v>2700</v>
      </c>
      <c r="G62" s="40">
        <v>2700</v>
      </c>
      <c r="H62" s="40">
        <v>9262.6200000000008</v>
      </c>
      <c r="I62" s="40">
        <v>9262.6200000000008</v>
      </c>
    </row>
    <row r="63" spans="1:9" x14ac:dyDescent="0.25">
      <c r="A63" s="42">
        <v>4</v>
      </c>
      <c r="B63" s="39" t="s">
        <v>91</v>
      </c>
      <c r="C63" s="93">
        <v>0</v>
      </c>
      <c r="D63" s="79">
        <v>20170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</row>
    <row r="64" spans="1:9" x14ac:dyDescent="0.25">
      <c r="A64" s="51">
        <v>41</v>
      </c>
      <c r="B64" s="46" t="s">
        <v>39</v>
      </c>
      <c r="C64" s="93">
        <v>0</v>
      </c>
      <c r="D64" s="75">
        <v>17895.03</v>
      </c>
      <c r="E64" s="40">
        <v>0</v>
      </c>
      <c r="F64" s="40">
        <v>0</v>
      </c>
      <c r="G64" s="40">
        <v>0</v>
      </c>
      <c r="H64" s="40">
        <v>0</v>
      </c>
      <c r="I64" s="40">
        <v>0</v>
      </c>
    </row>
    <row r="65" spans="1:9" x14ac:dyDescent="0.25">
      <c r="A65" s="51">
        <v>32</v>
      </c>
      <c r="B65" s="41" t="s">
        <v>37</v>
      </c>
      <c r="C65" s="93">
        <v>0</v>
      </c>
      <c r="D65" s="75">
        <v>2275</v>
      </c>
      <c r="E65" s="40">
        <v>0</v>
      </c>
      <c r="F65" s="40">
        <v>0</v>
      </c>
      <c r="G65" s="40">
        <v>0</v>
      </c>
      <c r="H65" s="40">
        <v>0</v>
      </c>
      <c r="I65" s="40">
        <v>0</v>
      </c>
    </row>
    <row r="66" spans="1:9" x14ac:dyDescent="0.25">
      <c r="F66" s="85"/>
      <c r="G66" s="85"/>
    </row>
    <row r="68" spans="1:9" ht="15.75" x14ac:dyDescent="0.25">
      <c r="B68" s="126" t="s">
        <v>46</v>
      </c>
      <c r="C68" s="126"/>
      <c r="D68" s="126"/>
      <c r="E68" s="126"/>
      <c r="F68" s="126"/>
      <c r="G68" s="126"/>
      <c r="H68" s="126"/>
      <c r="I68" s="126"/>
    </row>
    <row r="69" spans="1:9" ht="18.75" x14ac:dyDescent="0.25">
      <c r="B69" s="29"/>
      <c r="C69" s="29"/>
      <c r="D69" s="29"/>
      <c r="E69" s="29"/>
      <c r="F69" s="29"/>
      <c r="G69" s="29"/>
      <c r="H69" s="29"/>
      <c r="I69" s="29"/>
    </row>
    <row r="70" spans="1:9" ht="25.5" x14ac:dyDescent="0.25">
      <c r="A70" s="34" t="s">
        <v>43</v>
      </c>
      <c r="B70" s="35" t="s">
        <v>22</v>
      </c>
      <c r="C70" s="36" t="s">
        <v>106</v>
      </c>
      <c r="D70" s="36" t="s">
        <v>107</v>
      </c>
      <c r="E70" s="34" t="s">
        <v>108</v>
      </c>
      <c r="F70" s="34" t="s">
        <v>112</v>
      </c>
      <c r="G70" s="34" t="s">
        <v>114</v>
      </c>
      <c r="H70" s="34" t="s">
        <v>109</v>
      </c>
      <c r="I70" s="34" t="s">
        <v>110</v>
      </c>
    </row>
    <row r="71" spans="1:9" x14ac:dyDescent="0.25">
      <c r="A71" s="37">
        <v>1</v>
      </c>
      <c r="B71" s="37">
        <v>2</v>
      </c>
      <c r="C71" s="37">
        <v>3</v>
      </c>
      <c r="D71" s="37">
        <v>4</v>
      </c>
      <c r="E71" s="37">
        <v>5</v>
      </c>
      <c r="F71" s="37"/>
      <c r="G71" s="37"/>
      <c r="H71" s="37">
        <v>6</v>
      </c>
      <c r="I71" s="37">
        <v>7</v>
      </c>
    </row>
    <row r="72" spans="1:9" x14ac:dyDescent="0.25">
      <c r="A72" s="53"/>
      <c r="B72" s="39" t="s">
        <v>34</v>
      </c>
      <c r="C72" s="40">
        <v>161040.45000000001</v>
      </c>
      <c r="D72" s="40">
        <v>258424</v>
      </c>
      <c r="E72" s="40">
        <v>269468.21000000002</v>
      </c>
      <c r="F72" s="40">
        <v>289115.13</v>
      </c>
      <c r="G72" s="40">
        <v>285135.13</v>
      </c>
      <c r="H72" s="40">
        <v>269468.21000000002</v>
      </c>
      <c r="I72" s="40">
        <v>269468.21000000002</v>
      </c>
    </row>
    <row r="73" spans="1:9" x14ac:dyDescent="0.25">
      <c r="A73" s="54" t="s">
        <v>82</v>
      </c>
      <c r="B73" s="43" t="s">
        <v>83</v>
      </c>
      <c r="C73" s="40">
        <v>161040.45000000001</v>
      </c>
      <c r="D73" s="40">
        <v>258424</v>
      </c>
      <c r="E73" s="40">
        <v>269468.21000000002</v>
      </c>
      <c r="F73" s="40">
        <v>289115.13</v>
      </c>
      <c r="G73" s="40">
        <v>285135.13</v>
      </c>
      <c r="H73" s="40">
        <v>269468.21000000002</v>
      </c>
      <c r="I73" s="40">
        <v>269468.21000000002</v>
      </c>
    </row>
    <row r="74" spans="1:9" x14ac:dyDescent="0.25">
      <c r="A74" s="54" t="s">
        <v>84</v>
      </c>
      <c r="B74" s="43" t="s">
        <v>85</v>
      </c>
      <c r="C74" s="40">
        <v>161040.45000000001</v>
      </c>
      <c r="D74" s="40">
        <v>258424</v>
      </c>
      <c r="E74" s="40">
        <v>269468.21000000002</v>
      </c>
      <c r="F74" s="40">
        <v>289115.13</v>
      </c>
      <c r="G74" s="40">
        <v>285135.13</v>
      </c>
      <c r="H74" s="40">
        <v>269468.21000000002</v>
      </c>
      <c r="I74" s="40">
        <v>269468.21000000002</v>
      </c>
    </row>
  </sheetData>
  <mergeCells count="4">
    <mergeCell ref="B68:I68"/>
    <mergeCell ref="A2:I2"/>
    <mergeCell ref="A4:I4"/>
    <mergeCell ref="A28:I28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rowBreaks count="2" manualBreakCount="2">
    <brk id="26" max="6" man="1"/>
    <brk id="6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topLeftCell="A16" workbookViewId="0"/>
  </sheetViews>
  <sheetFormatPr defaultColWidth="8.85546875" defaultRowHeight="15" x14ac:dyDescent="0.25"/>
  <cols>
    <col min="1" max="1" width="7.85546875" style="30" bestFit="1" customWidth="1"/>
    <col min="2" max="2" width="44.7109375" style="30" customWidth="1"/>
    <col min="3" max="4" width="19.5703125" style="30" customWidth="1"/>
    <col min="5" max="8" width="19.42578125" style="30" customWidth="1"/>
    <col min="9" max="10" width="25.28515625" style="30" customWidth="1"/>
    <col min="11" max="16384" width="8.85546875" style="30"/>
  </cols>
  <sheetData>
    <row r="1" spans="1:10" ht="18.75" x14ac:dyDescent="0.25">
      <c r="A1" s="55"/>
      <c r="B1" s="29"/>
      <c r="C1" s="29"/>
      <c r="D1" s="29"/>
      <c r="E1" s="29"/>
      <c r="F1" s="29"/>
      <c r="G1" s="29"/>
      <c r="H1" s="29"/>
      <c r="I1" s="29"/>
      <c r="J1" s="29"/>
    </row>
    <row r="2" spans="1:10" ht="15.6" customHeight="1" x14ac:dyDescent="0.25">
      <c r="A2" s="126" t="s">
        <v>47</v>
      </c>
      <c r="B2" s="126"/>
      <c r="C2" s="126"/>
      <c r="D2" s="126"/>
      <c r="E2" s="126"/>
      <c r="F2" s="126"/>
      <c r="G2" s="126"/>
      <c r="H2" s="52"/>
      <c r="I2" s="32"/>
      <c r="J2" s="32"/>
    </row>
    <row r="3" spans="1:10" ht="18.75" x14ac:dyDescent="0.25">
      <c r="A3" s="29"/>
      <c r="B3" s="29"/>
      <c r="C3" s="29"/>
      <c r="D3" s="29"/>
      <c r="E3" s="29"/>
      <c r="F3" s="29"/>
      <c r="G3" s="29"/>
      <c r="H3" s="29"/>
      <c r="I3" s="31"/>
      <c r="J3" s="31"/>
    </row>
    <row r="4" spans="1:10" ht="15.6" customHeight="1" x14ac:dyDescent="0.25">
      <c r="A4" s="126" t="s">
        <v>48</v>
      </c>
      <c r="B4" s="126"/>
      <c r="C4" s="126"/>
      <c r="D4" s="126"/>
      <c r="E4" s="126"/>
      <c r="F4" s="126"/>
      <c r="G4" s="126"/>
      <c r="H4" s="52"/>
      <c r="I4" s="33"/>
      <c r="J4" s="33"/>
    </row>
    <row r="5" spans="1:10" ht="18.75" x14ac:dyDescent="0.25">
      <c r="A5" s="29"/>
      <c r="B5" s="29"/>
      <c r="C5" s="29"/>
      <c r="D5" s="29"/>
      <c r="E5" s="29"/>
      <c r="F5" s="29"/>
      <c r="G5" s="29"/>
      <c r="H5" s="29"/>
      <c r="I5" s="31"/>
      <c r="J5" s="31"/>
    </row>
    <row r="6" spans="1:10" ht="25.5" x14ac:dyDescent="0.25">
      <c r="A6" s="34" t="s">
        <v>43</v>
      </c>
      <c r="B6" s="35" t="s">
        <v>22</v>
      </c>
      <c r="C6" s="36" t="s">
        <v>13</v>
      </c>
      <c r="D6" s="36" t="s">
        <v>23</v>
      </c>
      <c r="E6" s="34" t="s">
        <v>24</v>
      </c>
      <c r="F6" s="34" t="s">
        <v>25</v>
      </c>
      <c r="G6" s="34" t="s">
        <v>26</v>
      </c>
    </row>
    <row r="7" spans="1:10" s="38" customFormat="1" ht="11.25" x14ac:dyDescent="0.2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</row>
    <row r="8" spans="1:10" x14ac:dyDescent="0.25">
      <c r="A8" s="39">
        <v>8</v>
      </c>
      <c r="B8" s="39" t="s">
        <v>49</v>
      </c>
      <c r="C8" s="39"/>
      <c r="D8" s="39"/>
      <c r="E8" s="40"/>
      <c r="F8" s="40"/>
      <c r="G8" s="40"/>
    </row>
    <row r="9" spans="1:10" x14ac:dyDescent="0.25">
      <c r="A9" s="50">
        <v>84</v>
      </c>
      <c r="B9" s="41" t="s">
        <v>50</v>
      </c>
      <c r="C9" s="39"/>
      <c r="D9" s="39"/>
      <c r="E9" s="40"/>
      <c r="F9" s="40"/>
      <c r="G9" s="40"/>
    </row>
    <row r="10" spans="1:10" x14ac:dyDescent="0.25">
      <c r="A10" s="50" t="s">
        <v>33</v>
      </c>
      <c r="B10" s="44"/>
      <c r="C10" s="41"/>
      <c r="D10" s="41"/>
      <c r="E10" s="40"/>
      <c r="F10" s="40"/>
      <c r="G10" s="40"/>
    </row>
    <row r="11" spans="1:10" x14ac:dyDescent="0.25">
      <c r="A11" s="39">
        <v>5</v>
      </c>
      <c r="B11" s="45" t="s">
        <v>51</v>
      </c>
      <c r="C11" s="41"/>
      <c r="D11" s="41"/>
      <c r="E11" s="40"/>
      <c r="F11" s="40"/>
      <c r="G11" s="40"/>
    </row>
    <row r="12" spans="1:10" x14ac:dyDescent="0.25">
      <c r="A12" s="50">
        <v>54</v>
      </c>
      <c r="B12" s="46" t="s">
        <v>52</v>
      </c>
      <c r="C12" s="41"/>
      <c r="D12" s="41"/>
      <c r="E12" s="40"/>
      <c r="F12" s="40"/>
      <c r="G12" s="40"/>
    </row>
    <row r="13" spans="1:10" x14ac:dyDescent="0.25">
      <c r="A13" s="50" t="s">
        <v>33</v>
      </c>
      <c r="B13" s="45"/>
      <c r="C13" s="41"/>
      <c r="D13" s="41"/>
      <c r="E13" s="40"/>
      <c r="F13" s="40"/>
      <c r="G13" s="40"/>
    </row>
    <row r="16" spans="1:10" ht="15.75" x14ac:dyDescent="0.25">
      <c r="B16" s="126" t="s">
        <v>53</v>
      </c>
      <c r="C16" s="126"/>
      <c r="D16" s="126"/>
      <c r="E16" s="126"/>
      <c r="F16" s="126"/>
      <c r="G16" s="126"/>
    </row>
    <row r="17" spans="1:7" ht="18.75" x14ac:dyDescent="0.25">
      <c r="B17" s="29"/>
      <c r="C17" s="29"/>
      <c r="D17" s="29"/>
      <c r="E17" s="29"/>
      <c r="F17" s="29"/>
      <c r="G17" s="29"/>
    </row>
    <row r="18" spans="1:7" ht="25.5" x14ac:dyDescent="0.25">
      <c r="A18" s="34" t="s">
        <v>43</v>
      </c>
      <c r="B18" s="35" t="s">
        <v>22</v>
      </c>
      <c r="C18" s="36" t="s">
        <v>13</v>
      </c>
      <c r="D18" s="36" t="s">
        <v>23</v>
      </c>
      <c r="E18" s="34" t="s">
        <v>24</v>
      </c>
      <c r="F18" s="34" t="s">
        <v>25</v>
      </c>
      <c r="G18" s="34" t="s">
        <v>26</v>
      </c>
    </row>
    <row r="19" spans="1:7" ht="10.15" customHeight="1" x14ac:dyDescent="0.25">
      <c r="A19" s="37">
        <v>1</v>
      </c>
      <c r="B19" s="37">
        <v>2</v>
      </c>
      <c r="C19" s="37">
        <v>3</v>
      </c>
      <c r="D19" s="37">
        <v>4</v>
      </c>
      <c r="E19" s="37">
        <v>5</v>
      </c>
      <c r="F19" s="37">
        <v>6</v>
      </c>
      <c r="G19" s="37">
        <v>7</v>
      </c>
    </row>
    <row r="20" spans="1:7" x14ac:dyDescent="0.25">
      <c r="A20" s="39">
        <v>8</v>
      </c>
      <c r="B20" s="39" t="s">
        <v>60</v>
      </c>
      <c r="C20" s="39"/>
      <c r="D20" s="39"/>
      <c r="E20" s="40"/>
      <c r="F20" s="40"/>
      <c r="G20" s="40"/>
    </row>
    <row r="21" spans="1:7" x14ac:dyDescent="0.25">
      <c r="A21" s="50">
        <v>81</v>
      </c>
      <c r="B21" s="41" t="s">
        <v>61</v>
      </c>
      <c r="C21" s="41"/>
      <c r="D21" s="41"/>
      <c r="E21" s="40"/>
      <c r="F21" s="40"/>
      <c r="G21" s="40"/>
    </row>
    <row r="22" spans="1:7" x14ac:dyDescent="0.25">
      <c r="A22" s="71" t="s">
        <v>33</v>
      </c>
      <c r="B22" s="41"/>
      <c r="C22" s="56"/>
      <c r="D22" s="56"/>
      <c r="E22" s="56"/>
      <c r="F22" s="56"/>
      <c r="G22" s="56"/>
    </row>
    <row r="23" spans="1:7" x14ac:dyDescent="0.25">
      <c r="A23" s="56"/>
      <c r="B23" s="49"/>
      <c r="C23" s="56"/>
      <c r="D23" s="56"/>
      <c r="E23" s="56"/>
      <c r="F23" s="56"/>
      <c r="G23" s="56"/>
    </row>
    <row r="24" spans="1:7" x14ac:dyDescent="0.25">
      <c r="A24" s="56"/>
      <c r="B24" s="39" t="s">
        <v>54</v>
      </c>
      <c r="C24" s="56"/>
      <c r="D24" s="56"/>
      <c r="E24" s="56"/>
      <c r="F24" s="56"/>
      <c r="G24" s="56"/>
    </row>
    <row r="25" spans="1:7" x14ac:dyDescent="0.25">
      <c r="A25" s="39">
        <v>1</v>
      </c>
      <c r="B25" s="39" t="s">
        <v>44</v>
      </c>
      <c r="C25" s="39"/>
      <c r="D25" s="39"/>
      <c r="E25" s="40"/>
      <c r="F25" s="40"/>
      <c r="G25" s="40"/>
    </row>
    <row r="26" spans="1:7" x14ac:dyDescent="0.25">
      <c r="A26" s="50">
        <v>11</v>
      </c>
      <c r="B26" s="41" t="s">
        <v>44</v>
      </c>
      <c r="C26" s="41"/>
      <c r="D26" s="41"/>
      <c r="E26" s="40"/>
      <c r="F26" s="40"/>
      <c r="G26" s="40"/>
    </row>
    <row r="27" spans="1:7" x14ac:dyDescent="0.25">
      <c r="A27" s="71" t="s">
        <v>33</v>
      </c>
      <c r="B27" s="48"/>
      <c r="C27" s="56"/>
      <c r="D27" s="56"/>
      <c r="E27" s="56"/>
      <c r="F27" s="56"/>
      <c r="G27" s="56"/>
    </row>
    <row r="28" spans="1:7" x14ac:dyDescent="0.25">
      <c r="A28" s="39">
        <v>3</v>
      </c>
      <c r="B28" s="39" t="s">
        <v>58</v>
      </c>
      <c r="C28" s="39"/>
      <c r="D28" s="39"/>
      <c r="E28" s="40"/>
      <c r="F28" s="40"/>
      <c r="G28" s="40"/>
    </row>
    <row r="29" spans="1:7" x14ac:dyDescent="0.25">
      <c r="A29" s="50">
        <v>31</v>
      </c>
      <c r="B29" s="41" t="s">
        <v>45</v>
      </c>
      <c r="C29" s="41"/>
      <c r="D29" s="41"/>
      <c r="E29" s="40"/>
      <c r="F29" s="40"/>
      <c r="G29" s="40"/>
    </row>
    <row r="30" spans="1:7" x14ac:dyDescent="0.25">
      <c r="A30" s="39">
        <v>4</v>
      </c>
      <c r="B30" s="39" t="s">
        <v>59</v>
      </c>
      <c r="C30" s="39"/>
      <c r="D30" s="39"/>
      <c r="E30" s="40"/>
      <c r="F30" s="40"/>
      <c r="G30" s="40"/>
    </row>
    <row r="31" spans="1:7" x14ac:dyDescent="0.25">
      <c r="A31" s="50">
        <v>43</v>
      </c>
      <c r="B31" s="41" t="s">
        <v>57</v>
      </c>
      <c r="C31" s="41"/>
      <c r="D31" s="41"/>
      <c r="E31" s="40"/>
      <c r="F31" s="40"/>
      <c r="G31" s="40"/>
    </row>
    <row r="32" spans="1:7" x14ac:dyDescent="0.25">
      <c r="A32" s="50" t="s">
        <v>33</v>
      </c>
      <c r="B32" s="41"/>
      <c r="C32" s="41"/>
      <c r="D32" s="41"/>
      <c r="E32" s="40"/>
      <c r="F32" s="40"/>
      <c r="G32" s="40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7"/>
  <sheetViews>
    <sheetView topLeftCell="A7" workbookViewId="0">
      <selection activeCell="G18" sqref="G18"/>
    </sheetView>
  </sheetViews>
  <sheetFormatPr defaultColWidth="8.85546875" defaultRowHeight="15" x14ac:dyDescent="0.25"/>
  <cols>
    <col min="1" max="1" width="35.28515625" style="30" customWidth="1"/>
    <col min="2" max="2" width="34.28515625" style="30" customWidth="1"/>
    <col min="3" max="9" width="25.28515625" style="30" customWidth="1"/>
    <col min="10" max="16384" width="8.85546875" style="30"/>
  </cols>
  <sheetData>
    <row r="1" spans="1:9" ht="18.75" x14ac:dyDescent="0.25">
      <c r="A1" s="55"/>
      <c r="B1" s="29"/>
      <c r="C1" s="29"/>
      <c r="D1" s="29"/>
      <c r="E1" s="29"/>
      <c r="F1" s="29"/>
      <c r="G1" s="29"/>
      <c r="H1" s="31"/>
      <c r="I1" s="31"/>
    </row>
    <row r="2" spans="1:9" ht="15.75" x14ac:dyDescent="0.25">
      <c r="A2" s="126" t="s">
        <v>55</v>
      </c>
      <c r="B2" s="127"/>
      <c r="C2" s="127"/>
      <c r="D2" s="127"/>
      <c r="E2" s="127"/>
      <c r="F2" s="127"/>
      <c r="G2" s="127"/>
      <c r="H2" s="127"/>
      <c r="I2" s="127"/>
    </row>
    <row r="3" spans="1:9" ht="18.75" x14ac:dyDescent="0.25">
      <c r="A3" s="29"/>
      <c r="B3" s="29"/>
      <c r="C3" s="29"/>
      <c r="D3" s="29"/>
      <c r="E3" s="29"/>
      <c r="F3" s="29"/>
      <c r="G3" s="29"/>
      <c r="H3" s="31"/>
      <c r="I3" s="31"/>
    </row>
    <row r="4" spans="1:9" ht="25.5" x14ac:dyDescent="0.25">
      <c r="A4" s="34" t="s">
        <v>56</v>
      </c>
      <c r="B4" s="34" t="s">
        <v>22</v>
      </c>
      <c r="C4" s="36" t="s">
        <v>106</v>
      </c>
      <c r="D4" s="36" t="s">
        <v>107</v>
      </c>
      <c r="E4" s="34" t="s">
        <v>108</v>
      </c>
      <c r="F4" s="34" t="s">
        <v>112</v>
      </c>
      <c r="G4" s="34" t="s">
        <v>113</v>
      </c>
      <c r="H4" s="34" t="s">
        <v>109</v>
      </c>
      <c r="I4" s="34" t="s">
        <v>110</v>
      </c>
    </row>
    <row r="5" spans="1:9" s="38" customFormat="1" ht="11.25" x14ac:dyDescent="0.2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37"/>
      <c r="G5" s="37"/>
      <c r="H5" s="37">
        <v>6</v>
      </c>
      <c r="I5" s="37">
        <v>7</v>
      </c>
    </row>
    <row r="6" spans="1:9" s="38" customFormat="1" ht="25.5" x14ac:dyDescent="0.2">
      <c r="A6" s="94" t="s">
        <v>98</v>
      </c>
      <c r="B6" s="94" t="s">
        <v>99</v>
      </c>
      <c r="C6" s="47">
        <v>161040.45000000001</v>
      </c>
      <c r="D6" s="40">
        <v>258424.14</v>
      </c>
      <c r="E6" s="92">
        <v>269468</v>
      </c>
      <c r="F6" s="74">
        <v>289115.13</v>
      </c>
      <c r="G6" s="92">
        <v>285135.13</v>
      </c>
      <c r="H6" s="74">
        <v>269468</v>
      </c>
      <c r="I6" s="74">
        <v>269468</v>
      </c>
    </row>
    <row r="7" spans="1:9" s="38" customFormat="1" ht="12.75" x14ac:dyDescent="0.2">
      <c r="A7" s="94" t="s">
        <v>101</v>
      </c>
      <c r="B7" s="94" t="s">
        <v>100</v>
      </c>
      <c r="C7" s="47">
        <v>161040.45000000001</v>
      </c>
      <c r="D7" s="40">
        <v>258424.14</v>
      </c>
      <c r="E7" s="92">
        <v>269468</v>
      </c>
      <c r="F7" s="74">
        <v>289115.13</v>
      </c>
      <c r="G7" s="92">
        <v>285113.13</v>
      </c>
      <c r="H7" s="74">
        <v>269468</v>
      </c>
      <c r="I7" s="74">
        <v>269468</v>
      </c>
    </row>
    <row r="8" spans="1:9" s="57" customFormat="1" ht="21" x14ac:dyDescent="0.25">
      <c r="A8" s="60" t="s">
        <v>63</v>
      </c>
      <c r="B8" s="72" t="s">
        <v>86</v>
      </c>
      <c r="C8" s="47">
        <v>161040.45000000001</v>
      </c>
      <c r="D8" s="40">
        <v>258424.14</v>
      </c>
      <c r="E8" s="92">
        <v>269468</v>
      </c>
      <c r="F8" s="74">
        <v>289115.13</v>
      </c>
      <c r="G8" s="92">
        <v>285113.13</v>
      </c>
      <c r="H8" s="74">
        <v>269468</v>
      </c>
      <c r="I8" s="74">
        <v>269468.21000000002</v>
      </c>
    </row>
    <row r="9" spans="1:9" ht="21" x14ac:dyDescent="0.25">
      <c r="A9" s="69" t="s">
        <v>64</v>
      </c>
      <c r="B9" s="72" t="s">
        <v>87</v>
      </c>
      <c r="C9" s="40">
        <v>156353.38</v>
      </c>
      <c r="D9" s="40">
        <v>186606.28</v>
      </c>
      <c r="E9" s="40">
        <v>265468.21000000002</v>
      </c>
      <c r="F9" s="40">
        <v>273222</v>
      </c>
      <c r="G9" s="92">
        <v>258842.13</v>
      </c>
      <c r="H9" s="40">
        <v>265468.21000000002</v>
      </c>
      <c r="I9" s="40">
        <v>265468.21000000002</v>
      </c>
    </row>
    <row r="10" spans="1:9" x14ac:dyDescent="0.25">
      <c r="A10" s="70" t="s">
        <v>65</v>
      </c>
      <c r="B10" s="59" t="s">
        <v>44</v>
      </c>
      <c r="C10" s="47">
        <v>74556.61</v>
      </c>
      <c r="D10" s="40">
        <v>94755</v>
      </c>
      <c r="E10" s="40">
        <v>110580</v>
      </c>
      <c r="F10" s="40">
        <v>127130</v>
      </c>
      <c r="G10" s="40">
        <v>127650</v>
      </c>
      <c r="H10" s="40">
        <v>110580</v>
      </c>
      <c r="I10" s="40">
        <v>110580</v>
      </c>
    </row>
    <row r="11" spans="1:9" x14ac:dyDescent="0.25">
      <c r="A11" s="62">
        <v>3</v>
      </c>
      <c r="B11" s="63" t="s">
        <v>35</v>
      </c>
      <c r="C11" s="47">
        <v>74556.61</v>
      </c>
      <c r="D11" s="40">
        <v>94755</v>
      </c>
      <c r="E11" s="40">
        <v>110580</v>
      </c>
      <c r="F11" s="40">
        <v>127130</v>
      </c>
      <c r="G11" s="40">
        <v>127650</v>
      </c>
      <c r="H11" s="40">
        <v>110580</v>
      </c>
      <c r="I11" s="40">
        <v>110580</v>
      </c>
    </row>
    <row r="12" spans="1:9" x14ac:dyDescent="0.25">
      <c r="A12" s="62">
        <v>31</v>
      </c>
      <c r="B12" s="63" t="s">
        <v>36</v>
      </c>
      <c r="C12" s="40">
        <v>74556.61</v>
      </c>
      <c r="D12" s="40">
        <v>93555</v>
      </c>
      <c r="E12" s="40">
        <v>110580</v>
      </c>
      <c r="F12" s="40">
        <v>127130</v>
      </c>
      <c r="G12" s="40">
        <v>127650</v>
      </c>
      <c r="H12" s="40">
        <v>110580</v>
      </c>
      <c r="I12" s="40">
        <v>110580</v>
      </c>
    </row>
    <row r="13" spans="1:9" x14ac:dyDescent="0.25">
      <c r="A13" s="64">
        <v>32</v>
      </c>
      <c r="B13" s="63" t="s">
        <v>37</v>
      </c>
      <c r="C13" s="40">
        <v>0</v>
      </c>
      <c r="D13" s="40">
        <v>1200</v>
      </c>
      <c r="E13" s="40">
        <v>0</v>
      </c>
      <c r="F13" s="40">
        <v>0</v>
      </c>
      <c r="G13" s="40">
        <v>0</v>
      </c>
      <c r="H13" s="40">
        <v>0</v>
      </c>
      <c r="I13" s="47">
        <v>0</v>
      </c>
    </row>
    <row r="14" spans="1:9" x14ac:dyDescent="0.25">
      <c r="A14" s="70" t="s">
        <v>68</v>
      </c>
      <c r="B14" s="59" t="s">
        <v>45</v>
      </c>
      <c r="C14" s="40">
        <v>61284.68</v>
      </c>
      <c r="D14" s="40">
        <v>89181.28</v>
      </c>
      <c r="E14" s="40">
        <v>0</v>
      </c>
      <c r="F14" s="40">
        <v>131992</v>
      </c>
      <c r="G14" s="40">
        <v>131192</v>
      </c>
      <c r="H14" s="40">
        <v>0</v>
      </c>
      <c r="I14" s="40">
        <v>0</v>
      </c>
    </row>
    <row r="15" spans="1:9" x14ac:dyDescent="0.25">
      <c r="A15" s="70">
        <v>3</v>
      </c>
      <c r="B15" s="63" t="s">
        <v>35</v>
      </c>
      <c r="C15" s="40">
        <v>58758.06</v>
      </c>
      <c r="D15" s="40">
        <v>89181.28</v>
      </c>
      <c r="E15" s="40">
        <v>0</v>
      </c>
      <c r="F15" s="40">
        <v>125430.96</v>
      </c>
      <c r="G15" s="40">
        <v>127630.96</v>
      </c>
      <c r="H15" s="40">
        <v>0</v>
      </c>
      <c r="I15" s="40">
        <v>0</v>
      </c>
    </row>
    <row r="16" spans="1:9" x14ac:dyDescent="0.25">
      <c r="A16" s="64">
        <v>32</v>
      </c>
      <c r="B16" s="63" t="s">
        <v>37</v>
      </c>
      <c r="C16" s="40">
        <v>58758.06</v>
      </c>
      <c r="D16" s="40">
        <v>89181.28</v>
      </c>
      <c r="E16" s="40">
        <v>111742.28</v>
      </c>
      <c r="F16" s="40">
        <v>125430.96</v>
      </c>
      <c r="G16" s="40">
        <v>125630.96</v>
      </c>
      <c r="H16" s="40">
        <v>111742.28</v>
      </c>
      <c r="I16" s="40">
        <v>111742.28</v>
      </c>
    </row>
    <row r="17" spans="1:9" x14ac:dyDescent="0.25">
      <c r="A17" s="62">
        <v>4</v>
      </c>
      <c r="B17" s="63" t="s">
        <v>38</v>
      </c>
      <c r="C17" s="40">
        <v>2526.62</v>
      </c>
      <c r="D17" s="40">
        <v>0</v>
      </c>
      <c r="E17" s="40">
        <v>12380</v>
      </c>
      <c r="F17" s="40">
        <v>6561.04</v>
      </c>
      <c r="G17" s="40">
        <v>3561.04</v>
      </c>
      <c r="H17" s="40">
        <v>12380</v>
      </c>
      <c r="I17" s="47">
        <v>12380</v>
      </c>
    </row>
    <row r="18" spans="1:9" x14ac:dyDescent="0.25">
      <c r="A18" s="64">
        <v>41</v>
      </c>
      <c r="B18" s="63" t="s">
        <v>97</v>
      </c>
      <c r="C18" s="40">
        <v>2526.62</v>
      </c>
      <c r="D18" s="40">
        <v>0</v>
      </c>
      <c r="E18" s="40">
        <v>12379.72</v>
      </c>
      <c r="F18" s="40">
        <v>6561.04</v>
      </c>
      <c r="G18" s="40">
        <v>3561.04</v>
      </c>
      <c r="H18" s="40">
        <v>12379.72</v>
      </c>
      <c r="I18" s="40">
        <v>12379.72</v>
      </c>
    </row>
    <row r="19" spans="1:9" x14ac:dyDescent="0.25">
      <c r="A19" s="70" t="s">
        <v>72</v>
      </c>
      <c r="B19" s="70" t="s">
        <v>104</v>
      </c>
      <c r="C19" s="40">
        <v>1327.23</v>
      </c>
      <c r="D19" s="40">
        <v>670</v>
      </c>
      <c r="E19" s="40">
        <v>16310</v>
      </c>
      <c r="F19" s="40">
        <v>11400</v>
      </c>
      <c r="G19" s="40">
        <v>11400</v>
      </c>
      <c r="H19" s="40">
        <v>16310</v>
      </c>
      <c r="I19" s="40">
        <v>16310</v>
      </c>
    </row>
    <row r="20" spans="1:9" x14ac:dyDescent="0.25">
      <c r="A20" s="70">
        <v>3</v>
      </c>
      <c r="B20" s="63" t="s">
        <v>35</v>
      </c>
      <c r="C20" s="40">
        <v>1327.23</v>
      </c>
      <c r="D20" s="40">
        <v>670</v>
      </c>
      <c r="E20" s="40">
        <v>16310</v>
      </c>
      <c r="F20" s="40">
        <v>11400</v>
      </c>
      <c r="G20" s="40">
        <v>11400</v>
      </c>
      <c r="H20" s="40">
        <v>16310</v>
      </c>
      <c r="I20" s="40">
        <v>16310</v>
      </c>
    </row>
    <row r="21" spans="1:9" x14ac:dyDescent="0.25">
      <c r="A21" s="62">
        <v>32</v>
      </c>
      <c r="B21" s="63" t="s">
        <v>37</v>
      </c>
      <c r="C21" s="40">
        <v>1327.23</v>
      </c>
      <c r="D21" s="40">
        <v>670</v>
      </c>
      <c r="E21" s="40">
        <v>16310</v>
      </c>
      <c r="F21" s="40">
        <v>11400.13</v>
      </c>
      <c r="G21" s="40">
        <v>11400</v>
      </c>
      <c r="H21" s="40">
        <v>16310</v>
      </c>
      <c r="I21" s="40">
        <v>16310</v>
      </c>
    </row>
    <row r="22" spans="1:9" x14ac:dyDescent="0.25">
      <c r="A22" s="70" t="s">
        <v>71</v>
      </c>
      <c r="B22" s="70" t="s">
        <v>103</v>
      </c>
      <c r="C22" s="40">
        <v>19184.86</v>
      </c>
      <c r="D22" s="40">
        <v>2000</v>
      </c>
      <c r="E22" s="40">
        <v>9263</v>
      </c>
      <c r="F22" s="40">
        <v>2700</v>
      </c>
      <c r="G22" s="40">
        <v>2700</v>
      </c>
      <c r="H22" s="40">
        <v>9263</v>
      </c>
      <c r="I22" s="47">
        <v>9263</v>
      </c>
    </row>
    <row r="23" spans="1:9" x14ac:dyDescent="0.25">
      <c r="A23" s="64">
        <v>4</v>
      </c>
      <c r="B23" s="63" t="s">
        <v>38</v>
      </c>
      <c r="C23" s="40">
        <v>19184.86</v>
      </c>
      <c r="D23" s="40">
        <v>2000</v>
      </c>
      <c r="E23" s="40">
        <v>9263</v>
      </c>
      <c r="F23" s="40">
        <v>2700</v>
      </c>
      <c r="G23" s="40">
        <v>2700</v>
      </c>
      <c r="H23" s="92">
        <v>9263</v>
      </c>
      <c r="I23" s="47">
        <v>9263</v>
      </c>
    </row>
    <row r="24" spans="1:9" x14ac:dyDescent="0.25">
      <c r="A24" s="64">
        <v>42</v>
      </c>
      <c r="B24" s="63" t="s">
        <v>77</v>
      </c>
      <c r="C24" s="40">
        <v>19184.86</v>
      </c>
      <c r="D24" s="40">
        <v>2000</v>
      </c>
      <c r="E24" s="40">
        <v>9262.6200000000008</v>
      </c>
      <c r="F24" s="40">
        <v>2700</v>
      </c>
      <c r="G24" s="40">
        <v>2700</v>
      </c>
      <c r="H24" s="40">
        <v>9262.6200000000008</v>
      </c>
      <c r="I24" s="40">
        <v>9262.6200000000008</v>
      </c>
    </row>
    <row r="25" spans="1:9" ht="21" x14ac:dyDescent="0.25">
      <c r="A25" s="69" t="s">
        <v>67</v>
      </c>
      <c r="B25" s="72" t="s">
        <v>66</v>
      </c>
      <c r="C25" s="40">
        <v>2882.07</v>
      </c>
      <c r="D25" s="40">
        <v>3000</v>
      </c>
      <c r="E25" s="40">
        <v>4000</v>
      </c>
      <c r="F25" s="40">
        <v>4000</v>
      </c>
      <c r="G25" s="40">
        <v>2000</v>
      </c>
      <c r="H25" s="40">
        <v>4000</v>
      </c>
      <c r="I25" s="40">
        <v>4000</v>
      </c>
    </row>
    <row r="26" spans="1:9" x14ac:dyDescent="0.25">
      <c r="A26" s="70" t="s">
        <v>68</v>
      </c>
      <c r="B26" s="59" t="s">
        <v>45</v>
      </c>
      <c r="C26" s="40">
        <v>2882.07</v>
      </c>
      <c r="D26" s="40">
        <v>3000</v>
      </c>
      <c r="E26" s="40">
        <v>4000</v>
      </c>
      <c r="F26" s="40">
        <v>4000</v>
      </c>
      <c r="G26" s="40">
        <v>2000</v>
      </c>
      <c r="H26" s="40">
        <v>4000</v>
      </c>
      <c r="I26" s="40">
        <v>4000</v>
      </c>
    </row>
    <row r="27" spans="1:9" x14ac:dyDescent="0.25">
      <c r="A27" s="70">
        <v>3</v>
      </c>
      <c r="B27" s="63" t="s">
        <v>35</v>
      </c>
      <c r="C27" s="40">
        <v>2882</v>
      </c>
      <c r="D27" s="40">
        <v>3000</v>
      </c>
      <c r="E27" s="40">
        <v>4000</v>
      </c>
      <c r="F27" s="40">
        <v>4000</v>
      </c>
      <c r="G27" s="40">
        <v>2000</v>
      </c>
      <c r="H27" s="40">
        <v>4000</v>
      </c>
      <c r="I27" s="40">
        <v>4000</v>
      </c>
    </row>
    <row r="28" spans="1:9" x14ac:dyDescent="0.25">
      <c r="A28" s="64">
        <v>32</v>
      </c>
      <c r="B28" s="63" t="s">
        <v>37</v>
      </c>
      <c r="C28" s="40">
        <v>2882</v>
      </c>
      <c r="D28" s="40">
        <v>3000</v>
      </c>
      <c r="E28" s="40">
        <v>4000</v>
      </c>
      <c r="F28" s="40">
        <v>4000</v>
      </c>
      <c r="G28" s="40">
        <v>2000</v>
      </c>
      <c r="H28" s="40">
        <v>4000</v>
      </c>
      <c r="I28" s="47">
        <v>4000</v>
      </c>
    </row>
    <row r="29" spans="1:9" x14ac:dyDescent="0.25">
      <c r="A29" s="69" t="s">
        <v>95</v>
      </c>
      <c r="B29" s="63" t="s">
        <v>96</v>
      </c>
      <c r="C29" s="40">
        <v>660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7">
        <v>0</v>
      </c>
    </row>
    <row r="30" spans="1:9" x14ac:dyDescent="0.25">
      <c r="A30" s="70" t="s">
        <v>68</v>
      </c>
      <c r="B30" s="59" t="s">
        <v>45</v>
      </c>
      <c r="C30" s="40">
        <v>660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7">
        <v>0</v>
      </c>
    </row>
    <row r="31" spans="1:9" x14ac:dyDescent="0.25">
      <c r="A31" s="95">
        <v>3</v>
      </c>
      <c r="B31" s="63" t="s">
        <v>35</v>
      </c>
      <c r="C31" s="40">
        <v>660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7">
        <v>0</v>
      </c>
    </row>
    <row r="32" spans="1:9" x14ac:dyDescent="0.25">
      <c r="A32" s="64">
        <v>32</v>
      </c>
      <c r="B32" s="63" t="s">
        <v>37</v>
      </c>
      <c r="C32" s="40">
        <v>660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7">
        <v>0</v>
      </c>
    </row>
    <row r="33" spans="1:9" x14ac:dyDescent="0.25">
      <c r="A33" s="60" t="s">
        <v>70</v>
      </c>
      <c r="B33" s="58" t="s">
        <v>69</v>
      </c>
      <c r="C33" s="40">
        <v>0</v>
      </c>
      <c r="D33" s="40">
        <v>56738.14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</row>
    <row r="34" spans="1:9" x14ac:dyDescent="0.25">
      <c r="A34" s="61" t="s">
        <v>68</v>
      </c>
      <c r="B34" s="59" t="s">
        <v>45</v>
      </c>
      <c r="C34" s="40">
        <v>0</v>
      </c>
      <c r="D34" s="40">
        <v>36568</v>
      </c>
      <c r="E34" s="40">
        <v>0</v>
      </c>
      <c r="F34" s="40">
        <v>0</v>
      </c>
      <c r="G34" s="40">
        <v>0</v>
      </c>
      <c r="H34" s="40">
        <v>0</v>
      </c>
      <c r="I34" s="47">
        <v>0</v>
      </c>
    </row>
    <row r="35" spans="1:9" x14ac:dyDescent="0.25">
      <c r="A35" s="61">
        <v>4</v>
      </c>
      <c r="B35" s="63" t="s">
        <v>38</v>
      </c>
      <c r="C35" s="40">
        <v>0</v>
      </c>
      <c r="D35" s="40">
        <v>36568</v>
      </c>
      <c r="E35" s="40">
        <v>0</v>
      </c>
      <c r="F35" s="40">
        <v>0</v>
      </c>
      <c r="G35" s="40">
        <v>0</v>
      </c>
      <c r="H35" s="40">
        <v>0</v>
      </c>
      <c r="I35" s="47">
        <v>0</v>
      </c>
    </row>
    <row r="36" spans="1:9" x14ac:dyDescent="0.25">
      <c r="A36" s="64">
        <v>41</v>
      </c>
      <c r="B36" s="63" t="s">
        <v>102</v>
      </c>
      <c r="C36" s="40">
        <v>0</v>
      </c>
      <c r="D36" s="40">
        <v>36568</v>
      </c>
      <c r="E36" s="40">
        <v>0</v>
      </c>
      <c r="F36" s="40">
        <v>0</v>
      </c>
      <c r="G36" s="40">
        <v>0</v>
      </c>
      <c r="H36" s="40">
        <v>0</v>
      </c>
      <c r="I36" s="47">
        <v>0</v>
      </c>
    </row>
    <row r="37" spans="1:9" x14ac:dyDescent="0.25">
      <c r="A37" s="61" t="s">
        <v>73</v>
      </c>
      <c r="B37" s="61" t="s">
        <v>74</v>
      </c>
      <c r="C37" s="40">
        <v>0</v>
      </c>
      <c r="D37" s="40">
        <v>20170.03</v>
      </c>
      <c r="E37" s="40">
        <v>0</v>
      </c>
      <c r="F37" s="40">
        <v>0</v>
      </c>
      <c r="G37" s="40">
        <v>0</v>
      </c>
      <c r="H37" s="40">
        <v>0</v>
      </c>
      <c r="I37" s="47">
        <v>0</v>
      </c>
    </row>
    <row r="38" spans="1:9" x14ac:dyDescent="0.25">
      <c r="A38" s="62">
        <v>4</v>
      </c>
      <c r="B38" s="63" t="s">
        <v>38</v>
      </c>
      <c r="C38" s="40">
        <v>0</v>
      </c>
      <c r="D38" s="40">
        <v>20170</v>
      </c>
      <c r="E38" s="40">
        <v>0</v>
      </c>
      <c r="F38" s="40">
        <v>0</v>
      </c>
      <c r="G38" s="40">
        <v>0</v>
      </c>
      <c r="H38" s="40">
        <v>0</v>
      </c>
      <c r="I38" s="47">
        <v>0</v>
      </c>
    </row>
    <row r="39" spans="1:9" x14ac:dyDescent="0.25">
      <c r="A39" s="64">
        <v>41</v>
      </c>
      <c r="B39" s="63" t="s">
        <v>102</v>
      </c>
      <c r="C39" s="40">
        <v>0</v>
      </c>
      <c r="D39" s="40">
        <v>17895.03</v>
      </c>
      <c r="E39" s="40">
        <v>0</v>
      </c>
      <c r="F39" s="40">
        <v>0</v>
      </c>
      <c r="G39" s="40">
        <v>0</v>
      </c>
      <c r="H39" s="40">
        <v>0</v>
      </c>
      <c r="I39" s="47">
        <v>0</v>
      </c>
    </row>
    <row r="40" spans="1:9" x14ac:dyDescent="0.25">
      <c r="A40" s="64">
        <v>3</v>
      </c>
      <c r="B40" s="63" t="s">
        <v>35</v>
      </c>
      <c r="C40" s="40">
        <v>0</v>
      </c>
      <c r="D40" s="40">
        <v>2275</v>
      </c>
      <c r="E40" s="40">
        <v>0</v>
      </c>
      <c r="F40" s="40">
        <v>0</v>
      </c>
      <c r="G40" s="40">
        <v>0</v>
      </c>
      <c r="H40" s="40">
        <v>0</v>
      </c>
      <c r="I40" s="47">
        <v>0</v>
      </c>
    </row>
    <row r="41" spans="1:9" x14ac:dyDescent="0.25">
      <c r="A41" s="73">
        <v>32</v>
      </c>
      <c r="B41" s="63" t="s">
        <v>37</v>
      </c>
      <c r="C41" s="40">
        <v>0</v>
      </c>
      <c r="D41" s="40">
        <v>2275</v>
      </c>
      <c r="E41" s="40">
        <v>0</v>
      </c>
      <c r="F41" s="40">
        <v>0</v>
      </c>
      <c r="G41" s="40">
        <v>0</v>
      </c>
      <c r="H41" s="40">
        <v>0</v>
      </c>
      <c r="I41" s="47">
        <v>0</v>
      </c>
    </row>
    <row r="42" spans="1:9" x14ac:dyDescent="0.25">
      <c r="A42" s="69" t="s">
        <v>75</v>
      </c>
      <c r="B42" s="58" t="s">
        <v>76</v>
      </c>
      <c r="C42" s="40">
        <v>1145</v>
      </c>
      <c r="D42" s="40">
        <v>3700</v>
      </c>
      <c r="E42" s="40">
        <v>5193.13</v>
      </c>
      <c r="F42" s="40">
        <v>11893.13</v>
      </c>
      <c r="G42" s="40">
        <v>10193.129999999999</v>
      </c>
      <c r="H42" s="40">
        <v>5193.13</v>
      </c>
      <c r="I42" s="40">
        <v>5193.13</v>
      </c>
    </row>
    <row r="43" spans="1:9" x14ac:dyDescent="0.25">
      <c r="A43" s="70" t="s">
        <v>68</v>
      </c>
      <c r="B43" s="59" t="s">
        <v>45</v>
      </c>
      <c r="C43" s="40">
        <v>1145</v>
      </c>
      <c r="D43" s="40">
        <v>3700</v>
      </c>
      <c r="E43" s="40">
        <v>5193.13</v>
      </c>
      <c r="F43" s="40">
        <v>11893.13</v>
      </c>
      <c r="G43" s="40">
        <v>10193.129999999999</v>
      </c>
      <c r="H43" s="40">
        <v>5193.13</v>
      </c>
      <c r="I43" s="40">
        <v>5193.13</v>
      </c>
    </row>
    <row r="44" spans="1:9" x14ac:dyDescent="0.25">
      <c r="A44" s="62">
        <v>4</v>
      </c>
      <c r="B44" s="63" t="s">
        <v>38</v>
      </c>
      <c r="C44" s="40">
        <v>1145</v>
      </c>
      <c r="D44" s="40">
        <v>3700</v>
      </c>
      <c r="E44" s="40">
        <v>5193.13</v>
      </c>
      <c r="F44" s="40">
        <v>11893.13</v>
      </c>
      <c r="G44" s="40">
        <v>10193.129999999999</v>
      </c>
      <c r="H44" s="40">
        <v>5193.13</v>
      </c>
      <c r="I44" s="40">
        <v>5193.13</v>
      </c>
    </row>
    <row r="45" spans="1:9" x14ac:dyDescent="0.25">
      <c r="A45" s="62">
        <v>42</v>
      </c>
      <c r="B45" s="63" t="s">
        <v>77</v>
      </c>
      <c r="C45" s="40">
        <v>1145</v>
      </c>
      <c r="D45" s="40">
        <v>3700</v>
      </c>
      <c r="E45" s="40">
        <v>5193.13</v>
      </c>
      <c r="F45" s="40">
        <v>11893.13</v>
      </c>
      <c r="G45" s="40">
        <v>10193.129999999999</v>
      </c>
      <c r="H45" s="40">
        <v>5193.13</v>
      </c>
      <c r="I45" s="40">
        <v>5193.13</v>
      </c>
    </row>
    <row r="46" spans="1:9" x14ac:dyDescent="0.25">
      <c r="C46" s="85"/>
      <c r="F46" s="85"/>
      <c r="G46" s="85"/>
    </row>
    <row r="47" spans="1:9" x14ac:dyDescent="0.25">
      <c r="F47" s="85"/>
      <c r="G47" s="85"/>
    </row>
  </sheetData>
  <mergeCells count="1">
    <mergeCell ref="A2:I2"/>
  </mergeCells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2025-11-07T06:44:03Z</dcterms:modified>
</cp:coreProperties>
</file>